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SEPTIEMBRE\NUMERAL 4\"/>
    </mc:Choice>
  </mc:AlternateContent>
  <bookViews>
    <workbookView xWindow="0" yWindow="0" windowWidth="28800" windowHeight="12330"/>
  </bookViews>
  <sheets>
    <sheet name="N4" sheetId="3" r:id="rId1"/>
  </sheets>
  <definedNames>
    <definedName name="_xlnm._FilterDatabase" localSheetId="0" hidden="1">'N4'!$A$11:$S$62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" i="3" l="1"/>
  <c r="Q64" i="3" s="1"/>
  <c r="O13" i="3" l="1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12" i="3"/>
  <c r="Q12" i="3" l="1"/>
  <c r="Q60" i="3"/>
  <c r="Q36" i="3"/>
  <c r="Q26" i="3"/>
  <c r="Q44" i="3"/>
  <c r="Q47" i="3"/>
  <c r="Q59" i="3"/>
  <c r="Q48" i="3"/>
  <c r="Q62" i="3"/>
  <c r="Q34" i="3"/>
  <c r="Q50" i="3"/>
  <c r="Q25" i="3"/>
  <c r="Q31" i="3"/>
  <c r="Q43" i="3"/>
  <c r="Q57" i="3"/>
  <c r="Q56" i="3"/>
  <c r="Q29" i="3"/>
  <c r="Q52" i="3"/>
  <c r="Q55" i="3"/>
  <c r="Q20" i="3"/>
  <c r="Q49" i="3"/>
  <c r="Q21" i="3"/>
  <c r="Q16" i="3"/>
  <c r="Q54" i="3"/>
  <c r="Q53" i="3"/>
  <c r="Q17" i="3"/>
  <c r="Q23" i="3"/>
  <c r="Q14" i="3"/>
  <c r="Q51" i="3"/>
  <c r="Q15" i="3"/>
  <c r="Q35" i="3"/>
  <c r="Q63" i="3"/>
  <c r="Q45" i="3"/>
  <c r="Q32" i="3"/>
  <c r="Q42" i="3"/>
  <c r="Q39" i="3"/>
  <c r="Q41" i="3"/>
  <c r="Q40" i="3"/>
  <c r="Q28" i="3"/>
  <c r="Q13" i="3"/>
  <c r="Q38" i="3"/>
  <c r="Q18" i="3"/>
  <c r="Q22" i="3"/>
  <c r="Q37" i="3"/>
  <c r="Q30" i="3"/>
  <c r="Q27" i="3"/>
  <c r="Q24" i="3"/>
  <c r="Q46" i="3"/>
  <c r="Q58" i="3"/>
  <c r="Q33" i="3"/>
  <c r="Q19" i="3"/>
  <c r="Q61" i="3"/>
</calcChain>
</file>

<file path=xl/sharedStrings.xml><?xml version="1.0" encoding="utf-8"?>
<sst xmlns="http://schemas.openxmlformats.org/spreadsheetml/2006/main" count="240" uniqueCount="129">
  <si>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</si>
  <si>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</si>
  <si>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</si>
  <si>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 xml:space="preserve">DIRECTOR O COORDINADOR: Oscar Fernando Argueta Mayorga 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</si>
  <si>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</si>
  <si>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</si>
  <si>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</si>
  <si>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</si>
  <si>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ANNA LUISA EUNICE ESCOBAR PÉREZ</t>
  </si>
  <si>
    <t>MARVIN GONZALO CACAO ICHICH</t>
  </si>
  <si>
    <t>ENCARGADO DE INVENTARIO</t>
  </si>
  <si>
    <t>JORGE EDUARDO JACOBO MORATAYA</t>
  </si>
  <si>
    <t>COORDINACIÓN ADMINISTRATIVA</t>
  </si>
  <si>
    <t xml:space="preserve">AUXILIAR DE SERVICIOS </t>
  </si>
  <si>
    <t xml:space="preserve">WALTER PEREZ MORALES </t>
  </si>
  <si>
    <t>INTERPRETE</t>
  </si>
  <si>
    <t>THELMY OVILIA MIRANDA NAVARRO DE RALDA</t>
  </si>
  <si>
    <t xml:space="preserve">ENCARGADA DE TESORERÍA </t>
  </si>
  <si>
    <t xml:space="preserve">SANDRA ELIZABETH MONZON BARRENO </t>
  </si>
  <si>
    <t xml:space="preserve">ENCARGADO DE SERVICIOS GENERALES </t>
  </si>
  <si>
    <t>RONALD VINICIO MORALES URZÚA</t>
  </si>
  <si>
    <t xml:space="preserve">AUXILIAR DE SERVICIOS GENERALES </t>
  </si>
  <si>
    <t>DESPACHO SUPERIOR</t>
  </si>
  <si>
    <t xml:space="preserve">DIRECTOR GENERAL </t>
  </si>
  <si>
    <t>OSCAR FERNANDO ARGUETA MAYORGA</t>
  </si>
  <si>
    <t>MONICA GRACIELA MENDOZA CALDERON</t>
  </si>
  <si>
    <t>ENCARGADA DE CONTABILIDAD</t>
  </si>
  <si>
    <t>MARIA EMILIA CHAMALE TOJ</t>
  </si>
  <si>
    <t>ASISTENTE DEL DESPACHO</t>
  </si>
  <si>
    <t xml:space="preserve">MILVIA REBECA AGUIRRE VEGA </t>
  </si>
  <si>
    <t>MARLENY FLORIDALMA GUARCAX IJON</t>
  </si>
  <si>
    <t>ASISTENTE DE COORDINACIÓN DE FORTALECIMIENTO INSTITUCIONAL Y DE PROGRAMAS</t>
  </si>
  <si>
    <t>LUIS ENRIQUE BARRIOS VELÁSQUEZ</t>
  </si>
  <si>
    <t xml:space="preserve">SECRETARIA RECEPCIONISTA </t>
  </si>
  <si>
    <t>CLAUDIA ELIZABETH ALDANA GATICA</t>
  </si>
  <si>
    <t>JULIO CESAR ENRIQUEZ SAENZ</t>
  </si>
  <si>
    <t>JULIO ALEXANDER JOCOL VILLALOBOS</t>
  </si>
  <si>
    <t>JOSE ANGEL HERNANDEZ GIRON</t>
  </si>
  <si>
    <t xml:space="preserve">ENCARGADO DE RECURSOS HUMANOS </t>
  </si>
  <si>
    <t xml:space="preserve">JESUS DAVID MACARIO DE LA CRUZ </t>
  </si>
  <si>
    <t>ENCARGADO DE PRESUPUESTO</t>
  </si>
  <si>
    <t>JAVIER ALEJANDRO FERNANDEZ MENDIZABAL</t>
  </si>
  <si>
    <t>SECRETARIO EJECUTIVO</t>
  </si>
  <si>
    <t xml:space="preserve">HECTOR ANIBAL DE LEON POLANCO </t>
  </si>
  <si>
    <t>GUSTAVO ADOLFO MALDONADO GONZALEZ</t>
  </si>
  <si>
    <t>FELIPE PABLO TZOC</t>
  </si>
  <si>
    <t>ESTUARDO RAMIRO PAREDES DAVILA</t>
  </si>
  <si>
    <t xml:space="preserve">ENCARGADO DE INFORMÁTICA </t>
  </si>
  <si>
    <t>ESTUARDO OTTONIEL ROJAS GAMEZ</t>
  </si>
  <si>
    <t>ENCARGADA DE ADQUISICIONES</t>
  </si>
  <si>
    <t xml:space="preserve">EDWIN ALEJANDRO SALAZAR RODAS </t>
  </si>
  <si>
    <t>DOLORES TZINA MENDOZA</t>
  </si>
  <si>
    <t>ENCARGADA DE FONDO ROTATIVO</t>
  </si>
  <si>
    <t>DEBYEE MARIBE RUIZ GUZMAN</t>
  </si>
  <si>
    <t xml:space="preserve">ASTRID CELESTE CABRERA ALDANA </t>
  </si>
  <si>
    <t>ANTONIO IXBALAN CHICAJAU</t>
  </si>
  <si>
    <t xml:space="preserve">ANTONIA DEL MILAGRO MOLINA MORALES </t>
  </si>
  <si>
    <t xml:space="preserve">AUDITORA INTERNA </t>
  </si>
  <si>
    <t>ALEJANDRA ISABEL ENRÍQUEZ ORELLANA</t>
  </si>
  <si>
    <t>DEPENDENCIA</t>
  </si>
  <si>
    <t>CARGO</t>
  </si>
  <si>
    <t>DAMARIS ABIGAIL ALACHAN LOPEZ</t>
  </si>
  <si>
    <t>LUIS PEDRO LEONARDO CORONADO</t>
  </si>
  <si>
    <t>MARÍA ALEJANDRA SOSA CASTELLANOS</t>
  </si>
  <si>
    <t xml:space="preserve">CARLOS ARMANDO SOSA QUINTANA </t>
  </si>
  <si>
    <t>DANIEL ENRIQUE ZAMORA BALTODANO</t>
  </si>
  <si>
    <t>AUXILIAR DE SERVICIOS GENERALES</t>
  </si>
  <si>
    <t>LESLY MARIA MENDOZA BIZARRO</t>
  </si>
  <si>
    <t>TOMAS XOYON ACAN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</si>
  <si>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</si>
  <si>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</si>
  <si>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</si>
  <si>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</si>
  <si>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</si>
  <si>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</si>
  <si>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</si>
  <si>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</si>
  <si>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BONO ESPECÍFICO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</si>
  <si>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</si>
  <si>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</si>
  <si>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</si>
  <si>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</si>
  <si>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</si>
  <si>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</si>
  <si>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</si>
  <si>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</si>
  <si>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</si>
  <si>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ROSA ESTELA LOPEZ VALENCIA</t>
  </si>
  <si>
    <t>022</t>
  </si>
  <si>
    <t>029</t>
  </si>
  <si>
    <t>DIANA ROCIO FUENTES CANEL</t>
  </si>
  <si>
    <t>SERVICIOS TÉCNICOS PARA EL FORTALECIMIENTO EN EL ÁREA DE RECURSOS HUMANOS DE LA SECRETARÍA EJECUTIVA DE LA INSTANCIA COORDINADORA DE LA MODERNIZACIÓN DEL SECTOR JUSTICIA</t>
  </si>
  <si>
    <t>RECURSOS HUMANOS</t>
  </si>
  <si>
    <t>COORDINADOR FINANCIERO</t>
  </si>
  <si>
    <t>ADMINISTRADORA DEL CENTRO DE ADMINISTRACIÓN DE JUSTICIA -CAJ- Y BUFETE POPULAR, IXCHIGUÁN, SAN MARCOS</t>
  </si>
  <si>
    <t>LIGIA ODETH DE LEÓN VELÁSQUEZ</t>
  </si>
  <si>
    <t>ASISTENTE ADMINISTRATIVO</t>
  </si>
  <si>
    <t xml:space="preserve">BONIFACIO RAMOS RAMIREZ </t>
  </si>
  <si>
    <t>ADMINISTRADOR DEL CENTRO DE ADMINISTRACIÓN DE JUSTICIA -CAJ- Y BUFETE POPULAR</t>
  </si>
  <si>
    <t>JACINTA GALLEGO RAMIREZ</t>
  </si>
  <si>
    <t>ZAIDA AMARILIZ LOPEZ FELIX</t>
  </si>
  <si>
    <t>LUIS ARMANDO RIVERA MARROQUIN</t>
  </si>
  <si>
    <t xml:space="preserve">TOMAS MORENTE RAMOS </t>
  </si>
  <si>
    <t>FRANCISCO RAMOS GARCIA</t>
  </si>
  <si>
    <t>GRISELDA GUADALUPE SAM ESCALCHE</t>
  </si>
  <si>
    <t>ADMINISTRADORA DEL CENTRO DE ADMINISTRACIÓN DE JUSTICIA -CAJ- Y BUFETE POPULAR</t>
  </si>
  <si>
    <t>LILIAN MARGARITA VIRVES GARCIA</t>
  </si>
  <si>
    <t>SANDRA YERALDINY PASCUAL GARCIA</t>
  </si>
  <si>
    <t>AURELIO JUAN MATEO</t>
  </si>
  <si>
    <t>ADMINISTRADOR DEL CENTRO DE ADMINISTRACIÓN DE JUSTICIA -CAJ- Y BUFETE POPULAR.</t>
  </si>
  <si>
    <t>ADMINISTRADORA DEL CENTRO DE ADMINISTRACIÓN DE JUSTICIA -CAJ- Y BUFETE POPULAR.</t>
  </si>
  <si>
    <t>COORDINADORA ADMINISTRATIVA FINANCIERA INTERINA DEL PROGRAMA PREVENCIÓN DE LA VIOLENCIA Y EL DELITO CONTRA MUJERES, NIÑEZ Y ADOLESCENCIA</t>
  </si>
  <si>
    <t>LEIVA GARCÍA, JOSÉ ADELSO</t>
  </si>
  <si>
    <t>Servicios de asesoría legal para la Secretaría Ejecutiva de la Instancia Coordinadora de la Modernización del Sector Justicia y sus programas que son financiados por la Cooperación Internacional.</t>
  </si>
  <si>
    <t>SERVICIOS PROFESIONALES EN AUDITORIA EN REFERENCIA DE LOS PROGRAMAS Y PROYECTOS QUE SON FINANCIADOS POR LA COOPERACIÓN INTERNACIONAL DE LA SECRETARÍA EJECUTIVA DE LA INSTANCIA COORDINADORA DE LA MODERNIZACIÓN DEL SECTOR JUSTICIA</t>
  </si>
  <si>
    <t>Servicios técnicos en apoyo al área de inventarios de la Secretaría Ejecutiva de la Instancia Coordinadora de la Modernización del Sector Justicia en la depuración, regularización y actualización de tarjetas de responsabilidad e inventario físico.</t>
  </si>
  <si>
    <t>Servicios Técnicos prestados al Despacho Superior para dar seguimiento y acompañamiento a los requerimientos realizados por parte de las Instituciones Beneficiarias al Programa PREVI.</t>
  </si>
  <si>
    <t>Servicios Técnicos en apoyo a la Dirección General para el control y monitoreo de las distintas actividades realizadas por parte del Programa PREVI, así mismo colaborar en los informes mensuales sobre el nivel de ejecución física y financiera del mismo.</t>
  </si>
  <si>
    <t>Servicios de asesoría jurídica para la Secretaría Ejecutiva de la Instancia Coordinadora de la Modernización del Sector Justicia y Apoyo en el Seguimiento y Coordinación de los Centros de Administración de Justicia y Bufetes Populares</t>
  </si>
  <si>
    <t>Servicios técnicos para la organización y clasificación de los archivos de la Secretaría Ejecutiva de la Instancia Coordinadora de la Modernización del Sector Justicia, a partir del año 1997 a la fecha.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</si>
  <si>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</si>
  <si>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</si>
  <si>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</si>
  <si>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</si>
  <si>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</si>
  <si>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AUTITORIA INTERNA</t>
  </si>
  <si>
    <t>CORRESPONDE AL MES DE: SEPTIEMBRE 2021</t>
  </si>
  <si>
    <t>FECHA DE ACTUALIZACIÓN: 04/10/2021</t>
  </si>
  <si>
    <t>GLENDA CAROLINA VELASQUEZ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</si>
</sst>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3" borderId="1" xfId="0" applyFont="1" applyFill="1" applyBorder="1"/>
    <xf numFmtId="0" fontId="4" fillId="3" borderId="2" xfId="0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3" borderId="1" xfId="0" applyNumberFormat="1" applyFont="1" applyFill="1" applyBorder="1"/>
    <xf numFmtId="164" fontId="5" fillId="3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/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topLeftCell="K30" zoomScale="145" zoomScaleNormal="145" workbookViewId="0">
      <selection activeCell="R62" sqref="R62"/>
    </sheetView>
  </sheetViews>
  <sheetFormatPr baseColWidth="10" defaultRowHeight="12.75" x14ac:dyDescent="0.2"/>
  <cols>
    <col min="1" max="1" width="4.140625" style="2" bestFit="1" customWidth="1"/>
    <col min="2" max="2" width="13.5703125" style="2" customWidth="1"/>
    <col min="3" max="3" width="42.7109375" style="2" bestFit="1" customWidth="1"/>
    <col min="4" max="4" width="31.28515625" style="2" customWidth="1"/>
    <col min="5" max="5" width="36" style="2" bestFit="1" customWidth="1"/>
    <col min="6" max="6" width="12" style="11" customWidth="1"/>
    <col min="7" max="7" width="16.42578125" style="11" customWidth="1"/>
    <col min="8" max="8" width="17.140625" style="11" customWidth="1"/>
    <col min="9" max="9" width="20.28515625" style="11" customWidth="1"/>
    <col min="10" max="10" width="16.42578125" style="11" customWidth="1"/>
    <col min="11" max="11" width="14.28515625" style="11" customWidth="1"/>
    <col min="12" max="12" width="11.42578125" style="11"/>
    <col min="13" max="13" width="15" style="11" customWidth="1"/>
    <col min="14" max="14" width="14.28515625" style="11" customWidth="1"/>
    <col min="15" max="15" width="15.5703125" style="3" customWidth="1"/>
    <col min="16" max="16" width="13.140625" style="4" customWidth="1"/>
    <col min="17" max="17" width="12.5703125" style="4" customWidth="1"/>
    <col min="18" max="18" width="12.5703125" style="3" customWidth="1"/>
    <col min="19" max="19" width="14.140625" style="3" customWidth="1"/>
    <col min="20" max="16384" width="11.42578125" style="2"/>
  </cols>
  <sheetData>
    <row r="1" spans="1:19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x14ac:dyDescent="0.2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2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x14ac:dyDescent="0.2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x14ac:dyDescent="0.2">
      <c r="A7" s="32" t="s">
        <v>127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x14ac:dyDescent="0.2">
      <c r="A8" s="32" t="s">
        <v>126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19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6"/>
      <c r="P9" s="26"/>
      <c r="Q9" s="26"/>
      <c r="R9" s="25"/>
      <c r="S9" s="25"/>
    </row>
    <row r="10" spans="1:19" ht="13.5" thickBot="1" x14ac:dyDescent="0.25">
      <c r="A10" s="33" t="s">
        <v>86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8.25" x14ac:dyDescent="0.2">
      <c r="A11" s="24" t="s">
        <v>85</v>
      </c>
      <c r="B11" s="23" t="s">
        <v>84</v>
      </c>
      <c r="C11" s="22" t="s">
        <v>83</v>
      </c>
      <c r="D11" s="23" t="s">
        <v>60</v>
      </c>
      <c r="E11" s="23" t="s">
        <v>59</v>
      </c>
      <c r="F11" s="22" t="s">
        <v>82</v>
      </c>
      <c r="G11" s="22" t="s">
        <v>81</v>
      </c>
      <c r="H11" s="22" t="s">
        <v>80</v>
      </c>
      <c r="I11" s="22" t="s">
        <v>79</v>
      </c>
      <c r="J11" s="22" t="s">
        <v>78</v>
      </c>
      <c r="K11" s="22" t="s">
        <v>77</v>
      </c>
      <c r="L11" s="22" t="s">
        <v>76</v>
      </c>
      <c r="M11" s="22" t="s">
        <v>75</v>
      </c>
      <c r="N11" s="22" t="s">
        <v>74</v>
      </c>
      <c r="O11" s="21" t="s">
        <v>73</v>
      </c>
      <c r="P11" s="21" t="s">
        <v>72</v>
      </c>
      <c r="Q11" s="21" t="s">
        <v>71</v>
      </c>
      <c r="R11" s="20" t="s">
        <v>70</v>
      </c>
      <c r="S11" s="20" t="s">
        <v>69</v>
      </c>
    </row>
    <row r="12" spans="1:19" ht="19.5" customHeight="1" x14ac:dyDescent="0.2">
      <c r="A12" s="8">
        <v>1</v>
      </c>
      <c r="B12" s="30" t="s">
        <v>88</v>
      </c>
      <c r="C12" s="6" t="s">
        <v>29</v>
      </c>
      <c r="D12" s="7" t="s">
        <v>28</v>
      </c>
      <c r="E12" s="6" t="s">
        <v>22</v>
      </c>
      <c r="F12" s="13"/>
      <c r="G12" s="13">
        <v>7300</v>
      </c>
      <c r="H12" s="13"/>
      <c r="I12" s="13"/>
      <c r="J12" s="13"/>
      <c r="K12" s="13">
        <v>0</v>
      </c>
      <c r="L12" s="13">
        <v>250</v>
      </c>
      <c r="M12" s="13"/>
      <c r="N12" s="13"/>
      <c r="O12" s="5">
        <f>SUM(G12:N12)</f>
        <v>7550</v>
      </c>
      <c r="P12" s="5">
        <v>541.67999999999995</v>
      </c>
      <c r="Q12" s="5">
        <f>+O12-P12</f>
        <v>7008.32</v>
      </c>
      <c r="R12" s="5"/>
      <c r="S12" s="15"/>
    </row>
    <row r="13" spans="1:19" ht="21.75" customHeight="1" x14ac:dyDescent="0.2">
      <c r="A13" s="10">
        <v>2</v>
      </c>
      <c r="B13" s="30" t="s">
        <v>88</v>
      </c>
      <c r="C13" s="9" t="s">
        <v>18</v>
      </c>
      <c r="D13" s="1" t="s">
        <v>17</v>
      </c>
      <c r="E13" s="9" t="s">
        <v>120</v>
      </c>
      <c r="F13" s="5"/>
      <c r="G13" s="5">
        <v>6900</v>
      </c>
      <c r="H13" s="5"/>
      <c r="I13" s="5"/>
      <c r="J13" s="5"/>
      <c r="K13" s="5">
        <v>0</v>
      </c>
      <c r="L13" s="5">
        <v>250</v>
      </c>
      <c r="M13" s="5"/>
      <c r="N13" s="5"/>
      <c r="O13" s="5">
        <f t="shared" ref="O13:O63" si="0">SUM(G13:N13)</f>
        <v>7150</v>
      </c>
      <c r="P13" s="5">
        <v>594.51</v>
      </c>
      <c r="Q13" s="5">
        <f t="shared" ref="Q13:Q63" si="1">+O13-P13</f>
        <v>6555.49</v>
      </c>
      <c r="R13" s="5"/>
      <c r="S13" s="5"/>
    </row>
    <row r="14" spans="1:19" x14ac:dyDescent="0.2">
      <c r="A14" s="8">
        <v>3</v>
      </c>
      <c r="B14" s="30" t="s">
        <v>88</v>
      </c>
      <c r="C14" s="9" t="s">
        <v>67</v>
      </c>
      <c r="D14" s="1" t="s">
        <v>49</v>
      </c>
      <c r="E14" s="9" t="s">
        <v>12</v>
      </c>
      <c r="F14" s="5"/>
      <c r="G14" s="5">
        <v>6500</v>
      </c>
      <c r="H14" s="5"/>
      <c r="I14" s="5"/>
      <c r="J14" s="5"/>
      <c r="K14" s="5">
        <v>0</v>
      </c>
      <c r="L14" s="5">
        <v>250</v>
      </c>
      <c r="M14" s="5"/>
      <c r="N14" s="5"/>
      <c r="O14" s="5">
        <f t="shared" si="0"/>
        <v>6750</v>
      </c>
      <c r="P14" s="5">
        <v>549.22</v>
      </c>
      <c r="Q14" s="5">
        <f t="shared" si="1"/>
        <v>6200.78</v>
      </c>
      <c r="R14" s="5"/>
      <c r="S14" s="5"/>
    </row>
    <row r="15" spans="1:19" ht="21" x14ac:dyDescent="0.35">
      <c r="A15" s="8">
        <v>4</v>
      </c>
      <c r="B15" s="30" t="s">
        <v>88</v>
      </c>
      <c r="C15" s="6" t="s">
        <v>53</v>
      </c>
      <c r="D15" s="7" t="s">
        <v>52</v>
      </c>
      <c r="E15" s="9" t="s">
        <v>12</v>
      </c>
      <c r="F15" s="19"/>
      <c r="G15" s="5">
        <v>6500</v>
      </c>
      <c r="H15" s="5"/>
      <c r="I15" s="5"/>
      <c r="J15" s="5"/>
      <c r="K15" s="5">
        <v>0</v>
      </c>
      <c r="L15" s="5">
        <v>250</v>
      </c>
      <c r="M15" s="5"/>
      <c r="N15" s="5"/>
      <c r="O15" s="5">
        <f t="shared" si="0"/>
        <v>6750</v>
      </c>
      <c r="P15" s="5">
        <v>549.22</v>
      </c>
      <c r="Q15" s="5">
        <f t="shared" si="1"/>
        <v>6200.78</v>
      </c>
      <c r="R15" s="13"/>
      <c r="S15" s="13"/>
    </row>
    <row r="16" spans="1:19" x14ac:dyDescent="0.2">
      <c r="A16" s="8">
        <v>5</v>
      </c>
      <c r="B16" s="30" t="s">
        <v>88</v>
      </c>
      <c r="C16" s="6" t="s">
        <v>50</v>
      </c>
      <c r="D16" s="7" t="s">
        <v>13</v>
      </c>
      <c r="E16" s="6" t="s">
        <v>121</v>
      </c>
      <c r="F16" s="13"/>
      <c r="G16" s="13">
        <v>3500</v>
      </c>
      <c r="H16" s="13"/>
      <c r="I16" s="13"/>
      <c r="J16" s="13"/>
      <c r="K16" s="13">
        <v>0</v>
      </c>
      <c r="L16" s="13">
        <v>250</v>
      </c>
      <c r="M16" s="13"/>
      <c r="N16" s="13"/>
      <c r="O16" s="5">
        <f t="shared" si="0"/>
        <v>3750</v>
      </c>
      <c r="P16" s="5">
        <v>169.05</v>
      </c>
      <c r="Q16" s="5">
        <f t="shared" si="1"/>
        <v>3580.95</v>
      </c>
      <c r="R16" s="5"/>
      <c r="S16" s="15"/>
    </row>
    <row r="17" spans="1:19" x14ac:dyDescent="0.2">
      <c r="A17" s="10">
        <v>6</v>
      </c>
      <c r="B17" s="30" t="s">
        <v>88</v>
      </c>
      <c r="C17" s="9" t="s">
        <v>14</v>
      </c>
      <c r="D17" s="1" t="s">
        <v>13</v>
      </c>
      <c r="E17" s="9" t="s">
        <v>121</v>
      </c>
      <c r="F17" s="5"/>
      <c r="G17" s="5">
        <v>4300</v>
      </c>
      <c r="H17" s="5"/>
      <c r="I17" s="5"/>
      <c r="J17" s="5"/>
      <c r="K17" s="5">
        <v>0</v>
      </c>
      <c r="L17" s="5">
        <v>250</v>
      </c>
      <c r="M17" s="5"/>
      <c r="N17" s="5"/>
      <c r="O17" s="5">
        <f t="shared" si="0"/>
        <v>4550</v>
      </c>
      <c r="P17" s="5">
        <v>242.36</v>
      </c>
      <c r="Q17" s="5">
        <f t="shared" si="1"/>
        <v>4307.6400000000003</v>
      </c>
      <c r="R17" s="5"/>
      <c r="S17" s="5"/>
    </row>
    <row r="18" spans="1:19" x14ac:dyDescent="0.2">
      <c r="A18" s="8">
        <v>7</v>
      </c>
      <c r="B18" s="30" t="s">
        <v>88</v>
      </c>
      <c r="C18" s="6" t="s">
        <v>37</v>
      </c>
      <c r="D18" s="7" t="s">
        <v>13</v>
      </c>
      <c r="E18" s="6" t="s">
        <v>121</v>
      </c>
      <c r="F18" s="13"/>
      <c r="G18" s="13">
        <v>3500</v>
      </c>
      <c r="H18" s="13"/>
      <c r="I18" s="13"/>
      <c r="J18" s="13"/>
      <c r="K18" s="13">
        <v>0</v>
      </c>
      <c r="L18" s="13">
        <v>250</v>
      </c>
      <c r="M18" s="13"/>
      <c r="N18" s="13"/>
      <c r="O18" s="5">
        <f t="shared" si="0"/>
        <v>3750</v>
      </c>
      <c r="P18" s="5">
        <v>169.05</v>
      </c>
      <c r="Q18" s="5">
        <f t="shared" si="1"/>
        <v>3580.95</v>
      </c>
      <c r="R18" s="5"/>
      <c r="S18" s="5"/>
    </row>
    <row r="19" spans="1:19" ht="38.25" x14ac:dyDescent="0.2">
      <c r="A19" s="8">
        <v>8</v>
      </c>
      <c r="B19" s="30" t="s">
        <v>88</v>
      </c>
      <c r="C19" s="9" t="s">
        <v>32</v>
      </c>
      <c r="D19" s="1" t="s">
        <v>31</v>
      </c>
      <c r="E19" s="1" t="s">
        <v>122</v>
      </c>
      <c r="F19" s="5"/>
      <c r="G19" s="5">
        <v>6000</v>
      </c>
      <c r="H19" s="5"/>
      <c r="I19" s="5"/>
      <c r="J19" s="5"/>
      <c r="K19" s="5">
        <v>0</v>
      </c>
      <c r="L19" s="5">
        <v>250</v>
      </c>
      <c r="M19" s="5"/>
      <c r="N19" s="5"/>
      <c r="O19" s="5">
        <f t="shared" si="0"/>
        <v>6250</v>
      </c>
      <c r="P19" s="5">
        <v>492.62</v>
      </c>
      <c r="Q19" s="5">
        <f t="shared" si="1"/>
        <v>5757.38</v>
      </c>
      <c r="R19" s="5"/>
      <c r="S19" s="5"/>
    </row>
    <row r="20" spans="1:19" x14ac:dyDescent="0.2">
      <c r="A20" s="8">
        <v>9</v>
      </c>
      <c r="B20" s="30" t="s">
        <v>88</v>
      </c>
      <c r="C20" s="9" t="s">
        <v>20</v>
      </c>
      <c r="D20" s="1" t="s">
        <v>19</v>
      </c>
      <c r="E20" s="9" t="s">
        <v>12</v>
      </c>
      <c r="F20" s="5"/>
      <c r="G20" s="5">
        <v>6500</v>
      </c>
      <c r="H20" s="5"/>
      <c r="I20" s="5"/>
      <c r="J20" s="5"/>
      <c r="K20" s="5">
        <v>375</v>
      </c>
      <c r="L20" s="5">
        <v>250</v>
      </c>
      <c r="M20" s="5"/>
      <c r="N20" s="5"/>
      <c r="O20" s="5">
        <f t="shared" si="0"/>
        <v>7125</v>
      </c>
      <c r="P20" s="5">
        <v>591.67999999999995</v>
      </c>
      <c r="Q20" s="5">
        <f t="shared" si="1"/>
        <v>6533.32</v>
      </c>
      <c r="R20" s="5">
        <v>630</v>
      </c>
      <c r="S20" s="5"/>
    </row>
    <row r="21" spans="1:19" x14ac:dyDescent="0.2">
      <c r="A21" s="10">
        <v>10</v>
      </c>
      <c r="B21" s="30" t="s">
        <v>88</v>
      </c>
      <c r="C21" s="9" t="s">
        <v>27</v>
      </c>
      <c r="D21" s="1" t="s">
        <v>26</v>
      </c>
      <c r="E21" s="9" t="s">
        <v>120</v>
      </c>
      <c r="F21" s="5"/>
      <c r="G21" s="5">
        <v>6500</v>
      </c>
      <c r="H21" s="5"/>
      <c r="I21" s="5"/>
      <c r="J21" s="5"/>
      <c r="K21" s="5">
        <v>0</v>
      </c>
      <c r="L21" s="5">
        <v>250</v>
      </c>
      <c r="M21" s="5"/>
      <c r="N21" s="5"/>
      <c r="O21" s="5">
        <f t="shared" si="0"/>
        <v>6750</v>
      </c>
      <c r="P21" s="5">
        <v>549.22</v>
      </c>
      <c r="Q21" s="5">
        <f t="shared" si="1"/>
        <v>6200.78</v>
      </c>
      <c r="R21" s="5"/>
      <c r="S21" s="5"/>
    </row>
    <row r="22" spans="1:19" x14ac:dyDescent="0.2">
      <c r="A22" s="8">
        <v>11</v>
      </c>
      <c r="B22" s="30" t="s">
        <v>88</v>
      </c>
      <c r="C22" s="9" t="s">
        <v>36</v>
      </c>
      <c r="D22" s="1" t="s">
        <v>93</v>
      </c>
      <c r="E22" s="9" t="s">
        <v>123</v>
      </c>
      <c r="F22" s="5"/>
      <c r="G22" s="5">
        <v>15000</v>
      </c>
      <c r="H22" s="5"/>
      <c r="I22" s="5"/>
      <c r="J22" s="5"/>
      <c r="K22" s="5">
        <v>375</v>
      </c>
      <c r="L22" s="5">
        <v>250</v>
      </c>
      <c r="M22" s="5"/>
      <c r="N22" s="5"/>
      <c r="O22" s="5">
        <f t="shared" si="0"/>
        <v>15625</v>
      </c>
      <c r="P22" s="5">
        <v>1553.99</v>
      </c>
      <c r="Q22" s="5">
        <f t="shared" si="1"/>
        <v>14071.01</v>
      </c>
      <c r="R22" s="5"/>
      <c r="S22" s="5"/>
    </row>
    <row r="23" spans="1:19" x14ac:dyDescent="0.2">
      <c r="A23" s="8">
        <v>12</v>
      </c>
      <c r="B23" s="30" t="s">
        <v>88</v>
      </c>
      <c r="C23" s="6" t="s">
        <v>58</v>
      </c>
      <c r="D23" s="7" t="s">
        <v>57</v>
      </c>
      <c r="E23" s="6" t="s">
        <v>22</v>
      </c>
      <c r="F23" s="13"/>
      <c r="G23" s="13">
        <v>13000</v>
      </c>
      <c r="H23" s="13"/>
      <c r="I23" s="13"/>
      <c r="J23" s="13"/>
      <c r="K23" s="13">
        <v>375</v>
      </c>
      <c r="L23" s="13">
        <v>250</v>
      </c>
      <c r="M23" s="13"/>
      <c r="N23" s="13"/>
      <c r="O23" s="5">
        <f t="shared" si="0"/>
        <v>13625</v>
      </c>
      <c r="P23" s="5">
        <v>1327.57</v>
      </c>
      <c r="Q23" s="5">
        <f t="shared" si="1"/>
        <v>12297.43</v>
      </c>
      <c r="R23" s="5"/>
      <c r="S23" s="5"/>
    </row>
    <row r="24" spans="1:19" x14ac:dyDescent="0.2">
      <c r="A24" s="8">
        <v>13</v>
      </c>
      <c r="B24" s="30" t="s">
        <v>88</v>
      </c>
      <c r="C24" s="9" t="s">
        <v>39</v>
      </c>
      <c r="D24" s="1" t="s">
        <v>38</v>
      </c>
      <c r="E24" s="9" t="s">
        <v>123</v>
      </c>
      <c r="F24" s="5"/>
      <c r="G24" s="5">
        <v>6500</v>
      </c>
      <c r="H24" s="5"/>
      <c r="I24" s="5"/>
      <c r="J24" s="5"/>
      <c r="K24" s="5">
        <v>0</v>
      </c>
      <c r="L24" s="5">
        <v>250</v>
      </c>
      <c r="M24" s="5"/>
      <c r="N24" s="5"/>
      <c r="O24" s="5">
        <f t="shared" si="0"/>
        <v>6750</v>
      </c>
      <c r="P24" s="5">
        <v>2174.2199999999998</v>
      </c>
      <c r="Q24" s="5">
        <f t="shared" si="1"/>
        <v>4575.7800000000007</v>
      </c>
      <c r="R24" s="5"/>
      <c r="S24" s="5"/>
    </row>
    <row r="25" spans="1:19" x14ac:dyDescent="0.2">
      <c r="A25" s="10">
        <v>14</v>
      </c>
      <c r="B25" s="30" t="s">
        <v>88</v>
      </c>
      <c r="C25" s="6" t="s">
        <v>48</v>
      </c>
      <c r="D25" s="7" t="s">
        <v>47</v>
      </c>
      <c r="E25" s="6" t="s">
        <v>12</v>
      </c>
      <c r="F25" s="13"/>
      <c r="G25" s="13">
        <v>5500</v>
      </c>
      <c r="H25" s="13"/>
      <c r="I25" s="13"/>
      <c r="J25" s="13"/>
      <c r="K25" s="13">
        <v>0</v>
      </c>
      <c r="L25" s="13">
        <v>250</v>
      </c>
      <c r="M25" s="13"/>
      <c r="N25" s="13"/>
      <c r="O25" s="5">
        <f t="shared" si="0"/>
        <v>5750</v>
      </c>
      <c r="P25" s="5">
        <v>362.09</v>
      </c>
      <c r="Q25" s="5">
        <f t="shared" si="1"/>
        <v>5387.91</v>
      </c>
      <c r="R25" s="5">
        <v>630</v>
      </c>
      <c r="S25" s="5"/>
    </row>
    <row r="26" spans="1:19" x14ac:dyDescent="0.2">
      <c r="A26" s="8">
        <v>15</v>
      </c>
      <c r="B26" s="30" t="s">
        <v>88</v>
      </c>
      <c r="C26" s="6" t="s">
        <v>46</v>
      </c>
      <c r="D26" s="7" t="s">
        <v>13</v>
      </c>
      <c r="E26" s="6" t="s">
        <v>121</v>
      </c>
      <c r="F26" s="13"/>
      <c r="G26" s="13">
        <v>3500</v>
      </c>
      <c r="H26" s="13"/>
      <c r="I26" s="13"/>
      <c r="J26" s="13"/>
      <c r="K26" s="13">
        <v>0</v>
      </c>
      <c r="L26" s="13">
        <v>250</v>
      </c>
      <c r="M26" s="13"/>
      <c r="N26" s="13"/>
      <c r="O26" s="5">
        <f t="shared" si="0"/>
        <v>3750</v>
      </c>
      <c r="P26" s="5">
        <v>169.05</v>
      </c>
      <c r="Q26" s="5">
        <f t="shared" si="1"/>
        <v>3580.95</v>
      </c>
      <c r="R26" s="5"/>
      <c r="S26" s="5"/>
    </row>
    <row r="27" spans="1:19" x14ac:dyDescent="0.2">
      <c r="A27" s="8">
        <v>16</v>
      </c>
      <c r="B27" s="30" t="s">
        <v>88</v>
      </c>
      <c r="C27" s="6" t="s">
        <v>41</v>
      </c>
      <c r="D27" s="7" t="s">
        <v>40</v>
      </c>
      <c r="E27" s="6" t="s">
        <v>120</v>
      </c>
      <c r="F27" s="13"/>
      <c r="G27" s="13">
        <v>6500</v>
      </c>
      <c r="H27" s="13"/>
      <c r="I27" s="13"/>
      <c r="J27" s="13"/>
      <c r="K27" s="13">
        <v>0</v>
      </c>
      <c r="L27" s="13">
        <v>250</v>
      </c>
      <c r="M27" s="13"/>
      <c r="N27" s="13"/>
      <c r="O27" s="5">
        <f t="shared" si="0"/>
        <v>6750</v>
      </c>
      <c r="P27" s="5">
        <v>549.22</v>
      </c>
      <c r="Q27" s="5">
        <f t="shared" si="1"/>
        <v>6200.78</v>
      </c>
      <c r="R27" s="5"/>
      <c r="S27" s="15"/>
    </row>
    <row r="28" spans="1:19" x14ac:dyDescent="0.2">
      <c r="A28" s="8">
        <v>17</v>
      </c>
      <c r="B28" s="30" t="s">
        <v>88</v>
      </c>
      <c r="C28" s="9" t="s">
        <v>11</v>
      </c>
      <c r="D28" s="1" t="s">
        <v>10</v>
      </c>
      <c r="E28" s="6" t="s">
        <v>120</v>
      </c>
      <c r="F28" s="5"/>
      <c r="G28" s="5">
        <v>6500</v>
      </c>
      <c r="H28" s="5"/>
      <c r="I28" s="5"/>
      <c r="J28" s="5"/>
      <c r="K28" s="5">
        <v>0</v>
      </c>
      <c r="L28" s="5">
        <v>250</v>
      </c>
      <c r="M28" s="5"/>
      <c r="N28" s="5"/>
      <c r="O28" s="5">
        <f t="shared" si="0"/>
        <v>6750</v>
      </c>
      <c r="P28" s="5">
        <v>549.22</v>
      </c>
      <c r="Q28" s="5">
        <f t="shared" si="1"/>
        <v>6200.78</v>
      </c>
      <c r="R28" s="5"/>
      <c r="S28" s="5"/>
    </row>
    <row r="29" spans="1:19" x14ac:dyDescent="0.2">
      <c r="A29" s="10">
        <v>18</v>
      </c>
      <c r="B29" s="30" t="s">
        <v>88</v>
      </c>
      <c r="C29" s="6" t="s">
        <v>24</v>
      </c>
      <c r="D29" s="7" t="s">
        <v>23</v>
      </c>
      <c r="E29" s="6" t="s">
        <v>22</v>
      </c>
      <c r="F29" s="13"/>
      <c r="G29" s="13">
        <v>25000</v>
      </c>
      <c r="H29" s="13"/>
      <c r="I29" s="13"/>
      <c r="J29" s="13"/>
      <c r="K29" s="13">
        <v>375</v>
      </c>
      <c r="L29" s="13">
        <v>250</v>
      </c>
      <c r="M29" s="13"/>
      <c r="N29" s="13"/>
      <c r="O29" s="5">
        <f t="shared" si="0"/>
        <v>25625</v>
      </c>
      <c r="P29" s="5">
        <v>2686.13</v>
      </c>
      <c r="Q29" s="5">
        <f t="shared" si="1"/>
        <v>22938.87</v>
      </c>
      <c r="R29" s="5"/>
      <c r="S29" s="16"/>
    </row>
    <row r="30" spans="1:19" x14ac:dyDescent="0.2">
      <c r="A30" s="8">
        <v>19</v>
      </c>
      <c r="B30" s="30" t="s">
        <v>88</v>
      </c>
      <c r="C30" s="9" t="s">
        <v>34</v>
      </c>
      <c r="D30" s="1" t="s">
        <v>33</v>
      </c>
      <c r="E30" s="9" t="s">
        <v>123</v>
      </c>
      <c r="F30" s="5"/>
      <c r="G30" s="5">
        <v>4000</v>
      </c>
      <c r="H30" s="5"/>
      <c r="I30" s="5"/>
      <c r="J30" s="5"/>
      <c r="K30" s="5">
        <v>0</v>
      </c>
      <c r="L30" s="5">
        <v>250</v>
      </c>
      <c r="M30" s="5"/>
      <c r="N30" s="5"/>
      <c r="O30" s="5">
        <f t="shared" si="0"/>
        <v>4250</v>
      </c>
      <c r="P30" s="5">
        <v>212.43</v>
      </c>
      <c r="Q30" s="5">
        <f t="shared" si="1"/>
        <v>4037.57</v>
      </c>
      <c r="R30" s="5"/>
      <c r="S30" s="5"/>
    </row>
    <row r="31" spans="1:19" ht="38.25" x14ac:dyDescent="0.2">
      <c r="A31" s="8">
        <v>20</v>
      </c>
      <c r="B31" s="30" t="s">
        <v>88</v>
      </c>
      <c r="C31" s="6" t="s">
        <v>8</v>
      </c>
      <c r="D31" s="7" t="s">
        <v>7</v>
      </c>
      <c r="E31" s="7" t="s">
        <v>122</v>
      </c>
      <c r="F31" s="13"/>
      <c r="G31" s="13">
        <v>6500</v>
      </c>
      <c r="H31" s="13"/>
      <c r="I31" s="13"/>
      <c r="J31" s="13"/>
      <c r="K31" s="13">
        <v>375</v>
      </c>
      <c r="L31" s="13">
        <v>250</v>
      </c>
      <c r="M31" s="13"/>
      <c r="N31" s="13"/>
      <c r="O31" s="5">
        <f t="shared" si="0"/>
        <v>7125</v>
      </c>
      <c r="P31" s="5">
        <v>481.29</v>
      </c>
      <c r="Q31" s="5">
        <f t="shared" si="1"/>
        <v>6643.71</v>
      </c>
      <c r="R31" s="5"/>
      <c r="S31" s="5"/>
    </row>
    <row r="32" spans="1:19" x14ac:dyDescent="0.2">
      <c r="A32" s="8">
        <v>21</v>
      </c>
      <c r="B32" s="30" t="s">
        <v>88</v>
      </c>
      <c r="C32" s="6" t="s">
        <v>128</v>
      </c>
      <c r="D32" s="7" t="s">
        <v>6</v>
      </c>
      <c r="E32" s="6" t="s">
        <v>123</v>
      </c>
      <c r="F32" s="13"/>
      <c r="G32" s="13">
        <v>15000</v>
      </c>
      <c r="H32" s="13"/>
      <c r="I32" s="13"/>
      <c r="J32" s="13"/>
      <c r="K32" s="13">
        <v>375</v>
      </c>
      <c r="L32" s="13">
        <v>250</v>
      </c>
      <c r="M32" s="13"/>
      <c r="N32" s="13"/>
      <c r="O32" s="5">
        <f t="shared" si="0"/>
        <v>15625</v>
      </c>
      <c r="P32" s="5">
        <v>1551.77</v>
      </c>
      <c r="Q32" s="5">
        <f t="shared" si="1"/>
        <v>14073.23</v>
      </c>
      <c r="R32" s="5"/>
      <c r="S32" s="5"/>
    </row>
    <row r="33" spans="1:19" ht="51" x14ac:dyDescent="0.2">
      <c r="A33" s="10">
        <v>22</v>
      </c>
      <c r="B33" s="30" t="s">
        <v>88</v>
      </c>
      <c r="C33" s="6" t="s">
        <v>16</v>
      </c>
      <c r="D33" s="7" t="s">
        <v>94</v>
      </c>
      <c r="E33" s="6" t="s">
        <v>123</v>
      </c>
      <c r="F33" s="13"/>
      <c r="G33" s="13">
        <v>10500</v>
      </c>
      <c r="H33" s="12"/>
      <c r="I33" s="13"/>
      <c r="J33" s="13"/>
      <c r="K33" s="12">
        <v>375</v>
      </c>
      <c r="L33" s="13">
        <v>250</v>
      </c>
      <c r="M33" s="13"/>
      <c r="N33" s="13"/>
      <c r="O33" s="5">
        <f t="shared" si="0"/>
        <v>11125</v>
      </c>
      <c r="P33" s="5">
        <v>1044.53</v>
      </c>
      <c r="Q33" s="5">
        <f t="shared" si="1"/>
        <v>10080.469999999999</v>
      </c>
      <c r="R33" s="5"/>
      <c r="S33" s="5"/>
    </row>
    <row r="34" spans="1:19" x14ac:dyDescent="0.2">
      <c r="A34" s="8">
        <v>23</v>
      </c>
      <c r="B34" s="30" t="s">
        <v>88</v>
      </c>
      <c r="C34" s="9" t="s">
        <v>95</v>
      </c>
      <c r="D34" s="1" t="s">
        <v>96</v>
      </c>
      <c r="E34" s="9" t="s">
        <v>124</v>
      </c>
      <c r="F34" s="5"/>
      <c r="G34" s="5">
        <v>4000</v>
      </c>
      <c r="H34" s="5"/>
      <c r="I34" s="5"/>
      <c r="J34" s="5"/>
      <c r="K34" s="5">
        <v>0</v>
      </c>
      <c r="L34" s="5">
        <v>250</v>
      </c>
      <c r="M34" s="5"/>
      <c r="N34" s="5"/>
      <c r="O34" s="5">
        <f t="shared" si="0"/>
        <v>4250</v>
      </c>
      <c r="P34" s="5">
        <v>212.43</v>
      </c>
      <c r="Q34" s="5">
        <f t="shared" si="1"/>
        <v>4037.57</v>
      </c>
      <c r="R34" s="5"/>
      <c r="S34" s="5"/>
    </row>
    <row r="35" spans="1:19" x14ac:dyDescent="0.2">
      <c r="A35" s="8">
        <v>24</v>
      </c>
      <c r="B35" s="30" t="s">
        <v>88</v>
      </c>
      <c r="C35" s="6" t="s">
        <v>97</v>
      </c>
      <c r="D35" s="7" t="s">
        <v>66</v>
      </c>
      <c r="E35" s="6" t="s">
        <v>124</v>
      </c>
      <c r="F35" s="13"/>
      <c r="G35" s="13">
        <v>3300</v>
      </c>
      <c r="H35" s="13"/>
      <c r="I35" s="13"/>
      <c r="J35" s="13"/>
      <c r="K35" s="13">
        <v>0</v>
      </c>
      <c r="L35" s="13">
        <v>250</v>
      </c>
      <c r="M35" s="13"/>
      <c r="N35" s="13"/>
      <c r="O35" s="5">
        <f t="shared" si="0"/>
        <v>3550</v>
      </c>
      <c r="P35" s="5">
        <v>159.38999999999999</v>
      </c>
      <c r="Q35" s="5">
        <f t="shared" si="1"/>
        <v>3390.61</v>
      </c>
      <c r="R35" s="5"/>
      <c r="S35" s="15"/>
    </row>
    <row r="36" spans="1:19" s="4" customFormat="1" ht="38.25" x14ac:dyDescent="0.2">
      <c r="A36" s="8">
        <v>25</v>
      </c>
      <c r="B36" s="30" t="s">
        <v>88</v>
      </c>
      <c r="C36" s="6" t="s">
        <v>35</v>
      </c>
      <c r="D36" s="7" t="s">
        <v>98</v>
      </c>
      <c r="E36" s="6" t="s">
        <v>123</v>
      </c>
      <c r="F36" s="13"/>
      <c r="G36" s="13">
        <v>10500</v>
      </c>
      <c r="H36" s="13"/>
      <c r="I36" s="13"/>
      <c r="J36" s="13"/>
      <c r="K36" s="13">
        <v>375</v>
      </c>
      <c r="L36" s="13">
        <v>250</v>
      </c>
      <c r="M36" s="13"/>
      <c r="N36" s="13"/>
      <c r="O36" s="5">
        <f t="shared" si="0"/>
        <v>11125</v>
      </c>
      <c r="P36" s="5">
        <v>1044.53</v>
      </c>
      <c r="Q36" s="5">
        <f t="shared" si="1"/>
        <v>10080.469999999999</v>
      </c>
      <c r="R36" s="5"/>
      <c r="S36" s="5"/>
    </row>
    <row r="37" spans="1:19" s="4" customFormat="1" x14ac:dyDescent="0.2">
      <c r="A37" s="10">
        <v>26</v>
      </c>
      <c r="B37" s="30" t="s">
        <v>88</v>
      </c>
      <c r="C37" s="6" t="s">
        <v>99</v>
      </c>
      <c r="D37" s="7" t="s">
        <v>15</v>
      </c>
      <c r="E37" s="6" t="s">
        <v>124</v>
      </c>
      <c r="F37" s="13"/>
      <c r="G37" s="13">
        <v>4000</v>
      </c>
      <c r="H37" s="13"/>
      <c r="I37" s="13"/>
      <c r="J37" s="13"/>
      <c r="K37" s="13">
        <v>0</v>
      </c>
      <c r="L37" s="13">
        <v>250</v>
      </c>
      <c r="M37" s="13"/>
      <c r="N37" s="13"/>
      <c r="O37" s="5">
        <f t="shared" si="0"/>
        <v>4250</v>
      </c>
      <c r="P37" s="5">
        <v>212.43</v>
      </c>
      <c r="Q37" s="5">
        <f t="shared" si="1"/>
        <v>4037.57</v>
      </c>
      <c r="R37" s="5"/>
      <c r="S37" s="5"/>
    </row>
    <row r="38" spans="1:19" x14ac:dyDescent="0.2">
      <c r="A38" s="8">
        <v>27</v>
      </c>
      <c r="B38" s="30" t="s">
        <v>88</v>
      </c>
      <c r="C38" s="18" t="s">
        <v>100</v>
      </c>
      <c r="D38" s="18" t="s">
        <v>96</v>
      </c>
      <c r="E38" s="17" t="s">
        <v>124</v>
      </c>
      <c r="F38" s="28"/>
      <c r="G38" s="13">
        <v>4000</v>
      </c>
      <c r="H38" s="13"/>
      <c r="I38" s="13"/>
      <c r="J38" s="13"/>
      <c r="K38" s="13">
        <v>0</v>
      </c>
      <c r="L38" s="13">
        <v>250</v>
      </c>
      <c r="M38" s="13"/>
      <c r="N38" s="13"/>
      <c r="O38" s="5">
        <f t="shared" si="0"/>
        <v>4250</v>
      </c>
      <c r="P38" s="5">
        <v>212.43</v>
      </c>
      <c r="Q38" s="5">
        <f t="shared" si="1"/>
        <v>4037.57</v>
      </c>
      <c r="R38" s="5"/>
      <c r="S38" s="5"/>
    </row>
    <row r="39" spans="1:19" s="4" customFormat="1" x14ac:dyDescent="0.2">
      <c r="A39" s="8">
        <v>28</v>
      </c>
      <c r="B39" s="30" t="s">
        <v>88</v>
      </c>
      <c r="C39" s="6" t="s">
        <v>101</v>
      </c>
      <c r="D39" s="7" t="s">
        <v>66</v>
      </c>
      <c r="E39" s="6" t="s">
        <v>124</v>
      </c>
      <c r="F39" s="13"/>
      <c r="G39" s="13">
        <v>3300</v>
      </c>
      <c r="H39" s="13"/>
      <c r="I39" s="13"/>
      <c r="J39" s="13"/>
      <c r="K39" s="13">
        <v>0</v>
      </c>
      <c r="L39" s="13">
        <v>250</v>
      </c>
      <c r="M39" s="13"/>
      <c r="N39" s="13"/>
      <c r="O39" s="5">
        <f t="shared" si="0"/>
        <v>3550</v>
      </c>
      <c r="P39" s="5">
        <v>159.38999999999999</v>
      </c>
      <c r="Q39" s="5">
        <f t="shared" si="1"/>
        <v>3390.61</v>
      </c>
      <c r="R39" s="5"/>
      <c r="S39" s="16"/>
    </row>
    <row r="40" spans="1:19" s="4" customFormat="1" ht="38.25" x14ac:dyDescent="0.2">
      <c r="A40" s="8">
        <v>29</v>
      </c>
      <c r="B40" s="30" t="s">
        <v>88</v>
      </c>
      <c r="C40" s="6" t="s">
        <v>25</v>
      </c>
      <c r="D40" s="7" t="s">
        <v>105</v>
      </c>
      <c r="E40" s="6" t="s">
        <v>123</v>
      </c>
      <c r="F40" s="13"/>
      <c r="G40" s="13">
        <v>10500</v>
      </c>
      <c r="H40" s="13"/>
      <c r="I40" s="13"/>
      <c r="J40" s="13"/>
      <c r="K40" s="13">
        <v>375</v>
      </c>
      <c r="L40" s="13">
        <v>250</v>
      </c>
      <c r="M40" s="13"/>
      <c r="N40" s="13"/>
      <c r="O40" s="5">
        <f t="shared" si="0"/>
        <v>11125</v>
      </c>
      <c r="P40" s="5">
        <v>1044.53</v>
      </c>
      <c r="Q40" s="5">
        <f t="shared" si="1"/>
        <v>10080.469999999999</v>
      </c>
      <c r="R40" s="5"/>
      <c r="S40" s="5"/>
    </row>
    <row r="41" spans="1:19" s="4" customFormat="1" x14ac:dyDescent="0.2">
      <c r="A41" s="10">
        <v>30</v>
      </c>
      <c r="B41" s="30" t="s">
        <v>88</v>
      </c>
      <c r="C41" s="9" t="s">
        <v>102</v>
      </c>
      <c r="D41" s="1" t="s">
        <v>66</v>
      </c>
      <c r="E41" s="9" t="s">
        <v>124</v>
      </c>
      <c r="F41" s="5"/>
      <c r="G41" s="5">
        <v>3300</v>
      </c>
      <c r="H41" s="5"/>
      <c r="I41" s="5"/>
      <c r="J41" s="5"/>
      <c r="K41" s="5">
        <v>0</v>
      </c>
      <c r="L41" s="5">
        <v>250</v>
      </c>
      <c r="M41" s="5"/>
      <c r="N41" s="5"/>
      <c r="O41" s="5">
        <f t="shared" si="0"/>
        <v>3550</v>
      </c>
      <c r="P41" s="5">
        <v>159.38999999999999</v>
      </c>
      <c r="Q41" s="5">
        <f t="shared" si="1"/>
        <v>3390.61</v>
      </c>
      <c r="R41" s="5"/>
      <c r="S41" s="5"/>
    </row>
    <row r="42" spans="1:19" s="4" customFormat="1" x14ac:dyDescent="0.2">
      <c r="A42" s="8">
        <v>31</v>
      </c>
      <c r="B42" s="30" t="s">
        <v>88</v>
      </c>
      <c r="C42" s="9" t="s">
        <v>103</v>
      </c>
      <c r="D42" s="1" t="s">
        <v>66</v>
      </c>
      <c r="E42" s="9" t="s">
        <v>124</v>
      </c>
      <c r="F42" s="5"/>
      <c r="G42" s="5">
        <v>3300</v>
      </c>
      <c r="H42" s="5"/>
      <c r="I42" s="5"/>
      <c r="J42" s="5"/>
      <c r="K42" s="5">
        <v>0</v>
      </c>
      <c r="L42" s="5">
        <v>250</v>
      </c>
      <c r="M42" s="5"/>
      <c r="N42" s="5"/>
      <c r="O42" s="5">
        <f t="shared" si="0"/>
        <v>3550</v>
      </c>
      <c r="P42" s="5">
        <v>159.38999999999999</v>
      </c>
      <c r="Q42" s="5">
        <f t="shared" si="1"/>
        <v>3390.61</v>
      </c>
      <c r="R42" s="5"/>
      <c r="S42" s="5"/>
    </row>
    <row r="43" spans="1:19" s="4" customFormat="1" x14ac:dyDescent="0.2">
      <c r="A43" s="8">
        <v>32</v>
      </c>
      <c r="B43" s="30" t="s">
        <v>88</v>
      </c>
      <c r="C43" s="6" t="s">
        <v>104</v>
      </c>
      <c r="D43" s="7" t="s">
        <v>96</v>
      </c>
      <c r="E43" s="6" t="s">
        <v>124</v>
      </c>
      <c r="F43" s="13"/>
      <c r="G43" s="13">
        <v>4000</v>
      </c>
      <c r="H43" s="13"/>
      <c r="I43" s="13"/>
      <c r="J43" s="13"/>
      <c r="K43" s="13">
        <v>0</v>
      </c>
      <c r="L43" s="13">
        <v>250</v>
      </c>
      <c r="M43" s="13"/>
      <c r="N43" s="13"/>
      <c r="O43" s="5">
        <f t="shared" si="0"/>
        <v>4250</v>
      </c>
      <c r="P43" s="5">
        <v>212.43</v>
      </c>
      <c r="Q43" s="5">
        <f t="shared" si="1"/>
        <v>4037.57</v>
      </c>
      <c r="R43" s="5"/>
      <c r="S43" s="5"/>
    </row>
    <row r="44" spans="1:19" s="4" customFormat="1" x14ac:dyDescent="0.2">
      <c r="A44" s="8">
        <v>33</v>
      </c>
      <c r="B44" s="30" t="s">
        <v>88</v>
      </c>
      <c r="C44" s="6" t="s">
        <v>9</v>
      </c>
      <c r="D44" s="7" t="s">
        <v>15</v>
      </c>
      <c r="E44" s="6" t="s">
        <v>124</v>
      </c>
      <c r="F44" s="13"/>
      <c r="G44" s="13">
        <v>4000</v>
      </c>
      <c r="H44" s="13"/>
      <c r="I44" s="13"/>
      <c r="J44" s="13"/>
      <c r="K44" s="13">
        <v>0</v>
      </c>
      <c r="L44" s="13">
        <v>250</v>
      </c>
      <c r="M44" s="13"/>
      <c r="N44" s="13"/>
      <c r="O44" s="5">
        <f t="shared" si="0"/>
        <v>4250</v>
      </c>
      <c r="P44" s="5">
        <v>212.43</v>
      </c>
      <c r="Q44" s="5">
        <f t="shared" si="1"/>
        <v>4037.57</v>
      </c>
      <c r="R44" s="5"/>
      <c r="S44" s="5"/>
    </row>
    <row r="45" spans="1:19" s="4" customFormat="1" ht="38.25" x14ac:dyDescent="0.2">
      <c r="A45" s="10">
        <v>34</v>
      </c>
      <c r="B45" s="30" t="s">
        <v>88</v>
      </c>
      <c r="C45" s="6" t="s">
        <v>44</v>
      </c>
      <c r="D45" s="7" t="s">
        <v>109</v>
      </c>
      <c r="E45" s="6" t="s">
        <v>123</v>
      </c>
      <c r="F45" s="13"/>
      <c r="G45" s="13">
        <v>5600</v>
      </c>
      <c r="H45" s="13"/>
      <c r="I45" s="13"/>
      <c r="J45" s="13"/>
      <c r="K45" s="13">
        <v>200</v>
      </c>
      <c r="L45" s="13">
        <v>133.33000000000001</v>
      </c>
      <c r="M45" s="13"/>
      <c r="N45" s="13"/>
      <c r="O45" s="5">
        <f t="shared" si="0"/>
        <v>5933.33</v>
      </c>
      <c r="P45" s="5">
        <v>731.2</v>
      </c>
      <c r="Q45" s="5">
        <f t="shared" si="1"/>
        <v>5202.13</v>
      </c>
      <c r="R45" s="5"/>
      <c r="S45" s="15"/>
    </row>
    <row r="46" spans="1:19" s="4" customFormat="1" x14ac:dyDescent="0.2">
      <c r="A46" s="8">
        <v>35</v>
      </c>
      <c r="B46" s="30" t="s">
        <v>88</v>
      </c>
      <c r="C46" s="6" t="s">
        <v>106</v>
      </c>
      <c r="D46" s="7" t="s">
        <v>15</v>
      </c>
      <c r="E46" s="6" t="s">
        <v>124</v>
      </c>
      <c r="F46" s="13"/>
      <c r="G46" s="13">
        <v>4000</v>
      </c>
      <c r="H46" s="13"/>
      <c r="I46" s="13"/>
      <c r="J46" s="13"/>
      <c r="K46" s="13">
        <v>0</v>
      </c>
      <c r="L46" s="13">
        <v>250</v>
      </c>
      <c r="M46" s="13"/>
      <c r="N46" s="13"/>
      <c r="O46" s="5">
        <f t="shared" si="0"/>
        <v>4250</v>
      </c>
      <c r="P46" s="5">
        <v>212.43</v>
      </c>
      <c r="Q46" s="5">
        <f t="shared" si="1"/>
        <v>4037.57</v>
      </c>
      <c r="R46" s="5"/>
      <c r="S46" s="15"/>
    </row>
    <row r="47" spans="1:19" s="4" customFormat="1" x14ac:dyDescent="0.2">
      <c r="A47" s="8">
        <v>36</v>
      </c>
      <c r="B47" s="30" t="s">
        <v>88</v>
      </c>
      <c r="C47" s="9" t="s">
        <v>107</v>
      </c>
      <c r="D47" s="1" t="s">
        <v>96</v>
      </c>
      <c r="E47" s="9" t="s">
        <v>124</v>
      </c>
      <c r="F47" s="5"/>
      <c r="G47" s="5">
        <v>4000</v>
      </c>
      <c r="H47" s="5"/>
      <c r="I47" s="5"/>
      <c r="J47" s="5"/>
      <c r="K47" s="5">
        <v>0</v>
      </c>
      <c r="L47" s="5">
        <v>250</v>
      </c>
      <c r="M47" s="5"/>
      <c r="N47" s="5"/>
      <c r="O47" s="5">
        <f t="shared" si="0"/>
        <v>4250</v>
      </c>
      <c r="P47" s="5">
        <v>212.43</v>
      </c>
      <c r="Q47" s="5">
        <f t="shared" si="1"/>
        <v>4037.57</v>
      </c>
      <c r="R47" s="5"/>
      <c r="S47" s="5"/>
    </row>
    <row r="48" spans="1:19" s="4" customFormat="1" x14ac:dyDescent="0.2">
      <c r="A48" s="8">
        <v>37</v>
      </c>
      <c r="B48" s="30" t="s">
        <v>88</v>
      </c>
      <c r="C48" s="6" t="s">
        <v>108</v>
      </c>
      <c r="D48" s="7" t="s">
        <v>66</v>
      </c>
      <c r="E48" s="6" t="s">
        <v>124</v>
      </c>
      <c r="F48" s="13"/>
      <c r="G48" s="13">
        <v>3300</v>
      </c>
      <c r="H48" s="13"/>
      <c r="I48" s="13"/>
      <c r="J48" s="13"/>
      <c r="K48" s="13">
        <v>0</v>
      </c>
      <c r="L48" s="13">
        <v>250</v>
      </c>
      <c r="M48" s="13"/>
      <c r="N48" s="13"/>
      <c r="O48" s="5">
        <f t="shared" si="0"/>
        <v>3550</v>
      </c>
      <c r="P48" s="5">
        <v>159.38999999999999</v>
      </c>
      <c r="Q48" s="5">
        <f t="shared" si="1"/>
        <v>3390.61</v>
      </c>
      <c r="R48" s="5"/>
      <c r="S48" s="15"/>
    </row>
    <row r="49" spans="1:19" s="4" customFormat="1" ht="38.25" x14ac:dyDescent="0.2">
      <c r="A49" s="10">
        <v>38</v>
      </c>
      <c r="B49" s="30" t="s">
        <v>88</v>
      </c>
      <c r="C49" s="9" t="s">
        <v>56</v>
      </c>
      <c r="D49" s="1" t="s">
        <v>110</v>
      </c>
      <c r="E49" s="9" t="s">
        <v>123</v>
      </c>
      <c r="F49" s="5"/>
      <c r="G49" s="5">
        <v>10500</v>
      </c>
      <c r="H49" s="5"/>
      <c r="I49" s="5"/>
      <c r="J49" s="5"/>
      <c r="K49" s="5">
        <v>375</v>
      </c>
      <c r="L49" s="5">
        <v>250</v>
      </c>
      <c r="M49" s="5"/>
      <c r="N49" s="5"/>
      <c r="O49" s="5">
        <f t="shared" si="0"/>
        <v>11125</v>
      </c>
      <c r="P49" s="5">
        <v>1044.53</v>
      </c>
      <c r="Q49" s="5">
        <f t="shared" si="1"/>
        <v>10080.469999999999</v>
      </c>
      <c r="R49" s="5"/>
      <c r="S49" s="5"/>
    </row>
    <row r="50" spans="1:19" s="4" customFormat="1" x14ac:dyDescent="0.2">
      <c r="A50" s="8">
        <v>39</v>
      </c>
      <c r="B50" s="30" t="s">
        <v>88</v>
      </c>
      <c r="C50" s="14" t="s">
        <v>45</v>
      </c>
      <c r="D50" s="14" t="s">
        <v>66</v>
      </c>
      <c r="E50" s="6" t="s">
        <v>124</v>
      </c>
      <c r="F50" s="13"/>
      <c r="G50" s="13">
        <v>2420</v>
      </c>
      <c r="H50" s="29"/>
      <c r="I50" s="12"/>
      <c r="J50" s="12"/>
      <c r="K50" s="12">
        <v>0</v>
      </c>
      <c r="L50" s="12">
        <v>183.33</v>
      </c>
      <c r="M50" s="12"/>
      <c r="N50" s="12"/>
      <c r="O50" s="5">
        <f t="shared" si="0"/>
        <v>2603.33</v>
      </c>
      <c r="P50" s="5">
        <v>116.89</v>
      </c>
      <c r="Q50" s="5">
        <f t="shared" si="1"/>
        <v>2486.44</v>
      </c>
      <c r="R50" s="5"/>
      <c r="S50" s="5"/>
    </row>
    <row r="51" spans="1:19" s="4" customFormat="1" x14ac:dyDescent="0.2">
      <c r="A51" s="8">
        <v>40</v>
      </c>
      <c r="B51" s="30" t="s">
        <v>88</v>
      </c>
      <c r="C51" s="6" t="s">
        <v>30</v>
      </c>
      <c r="D51" s="7" t="s">
        <v>96</v>
      </c>
      <c r="E51" s="6" t="s">
        <v>124</v>
      </c>
      <c r="F51" s="13"/>
      <c r="G51" s="13">
        <v>4000</v>
      </c>
      <c r="H51" s="13"/>
      <c r="I51" s="13"/>
      <c r="J51" s="13"/>
      <c r="K51" s="13">
        <v>375</v>
      </c>
      <c r="L51" s="13">
        <v>250</v>
      </c>
      <c r="M51" s="13"/>
      <c r="N51" s="13"/>
      <c r="O51" s="5">
        <f t="shared" si="0"/>
        <v>4625</v>
      </c>
      <c r="P51" s="5">
        <v>249.84</v>
      </c>
      <c r="Q51" s="5">
        <f t="shared" si="1"/>
        <v>4375.16</v>
      </c>
      <c r="R51" s="5"/>
      <c r="S51" s="5"/>
    </row>
    <row r="52" spans="1:19" s="4" customFormat="1" ht="22.5" customHeight="1" x14ac:dyDescent="0.2">
      <c r="A52" s="8">
        <v>41</v>
      </c>
      <c r="B52" s="30" t="s">
        <v>88</v>
      </c>
      <c r="C52" s="9" t="s">
        <v>51</v>
      </c>
      <c r="D52" s="1" t="s">
        <v>15</v>
      </c>
      <c r="E52" s="9" t="s">
        <v>124</v>
      </c>
      <c r="F52" s="5"/>
      <c r="G52" s="5">
        <v>4000</v>
      </c>
      <c r="H52" s="5"/>
      <c r="I52" s="5"/>
      <c r="J52" s="5"/>
      <c r="K52" s="5">
        <v>0</v>
      </c>
      <c r="L52" s="5">
        <v>250</v>
      </c>
      <c r="M52" s="5"/>
      <c r="N52" s="5"/>
      <c r="O52" s="5">
        <f t="shared" si="0"/>
        <v>4250</v>
      </c>
      <c r="P52" s="5">
        <v>212.43</v>
      </c>
      <c r="Q52" s="5">
        <f t="shared" si="1"/>
        <v>4037.57</v>
      </c>
      <c r="R52" s="5"/>
      <c r="S52" s="5"/>
    </row>
    <row r="53" spans="1:19" s="4" customFormat="1" x14ac:dyDescent="0.2">
      <c r="A53" s="10">
        <v>42</v>
      </c>
      <c r="B53" s="30" t="s">
        <v>88</v>
      </c>
      <c r="C53" s="6" t="s">
        <v>55</v>
      </c>
      <c r="D53" s="7" t="s">
        <v>66</v>
      </c>
      <c r="E53" s="6" t="s">
        <v>124</v>
      </c>
      <c r="F53" s="13"/>
      <c r="G53" s="13">
        <v>3300</v>
      </c>
      <c r="H53" s="13"/>
      <c r="I53" s="13"/>
      <c r="J53" s="13"/>
      <c r="K53" s="13">
        <v>0</v>
      </c>
      <c r="L53" s="13">
        <v>250</v>
      </c>
      <c r="M53" s="13"/>
      <c r="N53" s="13"/>
      <c r="O53" s="5">
        <f t="shared" si="0"/>
        <v>3550</v>
      </c>
      <c r="P53" s="5">
        <v>159.38999999999999</v>
      </c>
      <c r="Q53" s="5">
        <f t="shared" si="1"/>
        <v>3390.61</v>
      </c>
      <c r="R53" s="5"/>
      <c r="S53" s="5"/>
    </row>
    <row r="54" spans="1:19" x14ac:dyDescent="0.2">
      <c r="A54" s="8">
        <v>43</v>
      </c>
      <c r="B54" s="30" t="s">
        <v>88</v>
      </c>
      <c r="C54" s="6" t="s">
        <v>43</v>
      </c>
      <c r="D54" s="7" t="s">
        <v>42</v>
      </c>
      <c r="E54" s="6" t="s">
        <v>22</v>
      </c>
      <c r="F54" s="13"/>
      <c r="G54" s="13">
        <v>35000</v>
      </c>
      <c r="H54" s="13"/>
      <c r="I54" s="13"/>
      <c r="J54" s="13"/>
      <c r="K54" s="13">
        <v>375</v>
      </c>
      <c r="L54" s="13">
        <v>250</v>
      </c>
      <c r="M54" s="13"/>
      <c r="N54" s="13"/>
      <c r="O54" s="5">
        <f t="shared" si="0"/>
        <v>35625</v>
      </c>
      <c r="P54" s="5">
        <v>3971.96</v>
      </c>
      <c r="Q54" s="5">
        <f t="shared" si="1"/>
        <v>31653.040000000001</v>
      </c>
      <c r="R54" s="5"/>
      <c r="S54" s="5"/>
    </row>
    <row r="55" spans="1:19" ht="63.75" x14ac:dyDescent="0.2">
      <c r="A55" s="8">
        <v>44</v>
      </c>
      <c r="B55" s="30" t="s">
        <v>88</v>
      </c>
      <c r="C55" s="6" t="s">
        <v>54</v>
      </c>
      <c r="D55" s="7" t="s">
        <v>111</v>
      </c>
      <c r="E55" s="6" t="s">
        <v>22</v>
      </c>
      <c r="F55" s="13"/>
      <c r="G55" s="13">
        <v>18000</v>
      </c>
      <c r="H55" s="13"/>
      <c r="I55" s="13"/>
      <c r="J55" s="13"/>
      <c r="K55" s="13">
        <v>375</v>
      </c>
      <c r="L55" s="13">
        <v>250</v>
      </c>
      <c r="M55" s="13"/>
      <c r="N55" s="13"/>
      <c r="O55" s="5">
        <f t="shared" si="0"/>
        <v>18625</v>
      </c>
      <c r="P55" s="5">
        <v>1739.21</v>
      </c>
      <c r="Q55" s="5">
        <f t="shared" si="1"/>
        <v>16885.79</v>
      </c>
      <c r="R55" s="5"/>
      <c r="S55" s="5"/>
    </row>
    <row r="56" spans="1:19" x14ac:dyDescent="0.2">
      <c r="A56" s="8">
        <v>45</v>
      </c>
      <c r="B56" s="30" t="s">
        <v>88</v>
      </c>
      <c r="C56" s="1" t="s">
        <v>87</v>
      </c>
      <c r="D56" s="1" t="s">
        <v>21</v>
      </c>
      <c r="E56" s="6" t="s">
        <v>121</v>
      </c>
      <c r="F56" s="5"/>
      <c r="G56" s="5">
        <v>3500</v>
      </c>
      <c r="H56" s="5"/>
      <c r="I56" s="5"/>
      <c r="J56" s="5"/>
      <c r="K56" s="5">
        <v>0</v>
      </c>
      <c r="L56" s="5">
        <v>250</v>
      </c>
      <c r="M56" s="5"/>
      <c r="N56" s="5"/>
      <c r="O56" s="5">
        <f t="shared" si="0"/>
        <v>3750</v>
      </c>
      <c r="P56" s="5">
        <v>169.05</v>
      </c>
      <c r="Q56" s="5">
        <f t="shared" si="1"/>
        <v>3580.95</v>
      </c>
      <c r="R56" s="5"/>
      <c r="S56" s="5"/>
    </row>
    <row r="57" spans="1:19" ht="76.5" x14ac:dyDescent="0.2">
      <c r="A57" s="10">
        <v>46</v>
      </c>
      <c r="B57" s="31" t="s">
        <v>89</v>
      </c>
      <c r="C57" s="6" t="s">
        <v>112</v>
      </c>
      <c r="D57" s="7" t="s">
        <v>113</v>
      </c>
      <c r="E57" s="6" t="s">
        <v>22</v>
      </c>
      <c r="F57" s="13"/>
      <c r="G57" s="13"/>
      <c r="H57" s="29">
        <v>13000</v>
      </c>
      <c r="I57" s="12"/>
      <c r="J57" s="12"/>
      <c r="K57" s="12"/>
      <c r="L57" s="12"/>
      <c r="M57" s="12"/>
      <c r="N57" s="12"/>
      <c r="O57" s="5">
        <f t="shared" si="0"/>
        <v>13000</v>
      </c>
      <c r="P57" s="29">
        <v>580.36</v>
      </c>
      <c r="Q57" s="5">
        <f t="shared" si="1"/>
        <v>12419.64</v>
      </c>
      <c r="R57" s="5"/>
      <c r="S57" s="5"/>
    </row>
    <row r="58" spans="1:19" ht="102" x14ac:dyDescent="0.2">
      <c r="A58" s="8">
        <v>47</v>
      </c>
      <c r="B58" s="31" t="s">
        <v>89</v>
      </c>
      <c r="C58" s="6" t="s">
        <v>68</v>
      </c>
      <c r="D58" s="7" t="s">
        <v>114</v>
      </c>
      <c r="E58" s="6" t="s">
        <v>125</v>
      </c>
      <c r="F58" s="13"/>
      <c r="G58" s="13"/>
      <c r="H58" s="29">
        <v>12000</v>
      </c>
      <c r="I58" s="12"/>
      <c r="J58" s="12"/>
      <c r="K58" s="12"/>
      <c r="L58" s="12"/>
      <c r="M58" s="12"/>
      <c r="N58" s="12"/>
      <c r="O58" s="5">
        <f t="shared" si="0"/>
        <v>12000</v>
      </c>
      <c r="P58" s="29">
        <v>0</v>
      </c>
      <c r="Q58" s="5">
        <f t="shared" si="1"/>
        <v>12000</v>
      </c>
      <c r="R58" s="5"/>
      <c r="S58" s="5"/>
    </row>
    <row r="59" spans="1:19" ht="102" x14ac:dyDescent="0.2">
      <c r="A59" s="8">
        <v>48</v>
      </c>
      <c r="B59" s="31" t="s">
        <v>89</v>
      </c>
      <c r="C59" s="6" t="s">
        <v>65</v>
      </c>
      <c r="D59" s="7" t="s">
        <v>115</v>
      </c>
      <c r="E59" s="6" t="s">
        <v>120</v>
      </c>
      <c r="F59" s="13"/>
      <c r="G59" s="13"/>
      <c r="H59" s="29">
        <v>5000</v>
      </c>
      <c r="I59" s="12"/>
      <c r="J59" s="12"/>
      <c r="K59" s="12"/>
      <c r="L59" s="12"/>
      <c r="M59" s="12"/>
      <c r="N59" s="12"/>
      <c r="O59" s="5">
        <f t="shared" si="0"/>
        <v>5000</v>
      </c>
      <c r="P59" s="29">
        <v>250</v>
      </c>
      <c r="Q59" s="5">
        <f t="shared" si="1"/>
        <v>4750</v>
      </c>
      <c r="R59" s="5"/>
      <c r="S59" s="5"/>
    </row>
    <row r="60" spans="1:19" ht="76.5" x14ac:dyDescent="0.2">
      <c r="A60" s="8">
        <v>49</v>
      </c>
      <c r="B60" s="31" t="s">
        <v>89</v>
      </c>
      <c r="C60" s="6" t="s">
        <v>63</v>
      </c>
      <c r="D60" s="7" t="s">
        <v>116</v>
      </c>
      <c r="E60" s="6" t="s">
        <v>22</v>
      </c>
      <c r="F60" s="5"/>
      <c r="G60" s="5"/>
      <c r="H60" s="5">
        <v>7000</v>
      </c>
      <c r="I60" s="5"/>
      <c r="J60" s="5"/>
      <c r="K60" s="5"/>
      <c r="L60" s="5"/>
      <c r="M60" s="5"/>
      <c r="N60" s="5"/>
      <c r="O60" s="5">
        <f t="shared" si="0"/>
        <v>7000</v>
      </c>
      <c r="P60" s="5">
        <v>350</v>
      </c>
      <c r="Q60" s="5">
        <f t="shared" si="1"/>
        <v>6650</v>
      </c>
      <c r="R60" s="5"/>
      <c r="S60" s="5"/>
    </row>
    <row r="61" spans="1:19" ht="102" x14ac:dyDescent="0.2">
      <c r="A61" s="10">
        <v>50</v>
      </c>
      <c r="B61" s="31" t="s">
        <v>89</v>
      </c>
      <c r="C61" s="6" t="s">
        <v>61</v>
      </c>
      <c r="D61" s="7" t="s">
        <v>117</v>
      </c>
      <c r="E61" s="6" t="s">
        <v>123</v>
      </c>
      <c r="F61" s="13"/>
      <c r="G61" s="5"/>
      <c r="H61" s="5">
        <v>4500</v>
      </c>
      <c r="I61" s="5"/>
      <c r="J61" s="5"/>
      <c r="K61" s="5"/>
      <c r="L61" s="5"/>
      <c r="M61" s="5"/>
      <c r="N61" s="5"/>
      <c r="O61" s="5">
        <f t="shared" si="0"/>
        <v>4500</v>
      </c>
      <c r="P61" s="5">
        <v>225</v>
      </c>
      <c r="Q61" s="5">
        <f t="shared" si="1"/>
        <v>4275</v>
      </c>
      <c r="R61" s="5"/>
      <c r="S61" s="5"/>
    </row>
    <row r="62" spans="1:19" ht="89.25" x14ac:dyDescent="0.2">
      <c r="A62" s="8">
        <v>51</v>
      </c>
      <c r="B62" s="31" t="s">
        <v>89</v>
      </c>
      <c r="C62" s="6" t="s">
        <v>62</v>
      </c>
      <c r="D62" s="7" t="s">
        <v>118</v>
      </c>
      <c r="E62" s="6" t="s">
        <v>22</v>
      </c>
      <c r="F62" s="13"/>
      <c r="G62" s="13"/>
      <c r="H62" s="5">
        <v>13000</v>
      </c>
      <c r="I62" s="13"/>
      <c r="J62" s="13"/>
      <c r="K62" s="13"/>
      <c r="L62" s="13"/>
      <c r="M62" s="13"/>
      <c r="N62" s="13"/>
      <c r="O62" s="5">
        <f t="shared" si="0"/>
        <v>13000</v>
      </c>
      <c r="P62" s="5">
        <v>580.36</v>
      </c>
      <c r="Q62" s="5">
        <f t="shared" si="1"/>
        <v>12419.64</v>
      </c>
      <c r="R62" s="5">
        <v>691</v>
      </c>
      <c r="S62" s="5"/>
    </row>
    <row r="63" spans="1:19" ht="76.5" x14ac:dyDescent="0.2">
      <c r="A63" s="8">
        <v>52</v>
      </c>
      <c r="B63" s="31" t="s">
        <v>89</v>
      </c>
      <c r="C63" s="6" t="s">
        <v>90</v>
      </c>
      <c r="D63" s="7" t="s">
        <v>91</v>
      </c>
      <c r="E63" s="6" t="s">
        <v>92</v>
      </c>
      <c r="F63" s="13"/>
      <c r="G63" s="13"/>
      <c r="H63" s="5">
        <v>4000</v>
      </c>
      <c r="I63" s="13"/>
      <c r="J63" s="13"/>
      <c r="K63" s="13"/>
      <c r="L63" s="13"/>
      <c r="M63" s="13"/>
      <c r="N63" s="13"/>
      <c r="O63" s="5">
        <f t="shared" si="0"/>
        <v>4000</v>
      </c>
      <c r="P63" s="5">
        <v>200</v>
      </c>
      <c r="Q63" s="5">
        <f t="shared" si="1"/>
        <v>3800</v>
      </c>
      <c r="R63" s="5"/>
      <c r="S63" s="5"/>
    </row>
    <row r="64" spans="1:19" ht="76.5" x14ac:dyDescent="0.2">
      <c r="A64" s="8">
        <v>53</v>
      </c>
      <c r="B64" s="31" t="s">
        <v>89</v>
      </c>
      <c r="C64" s="6" t="s">
        <v>64</v>
      </c>
      <c r="D64" s="7" t="s">
        <v>119</v>
      </c>
      <c r="E64" s="6" t="s">
        <v>123</v>
      </c>
      <c r="F64" s="13"/>
      <c r="G64" s="13"/>
      <c r="H64" s="5">
        <v>5000</v>
      </c>
      <c r="I64" s="13"/>
      <c r="J64" s="13"/>
      <c r="K64" s="13"/>
      <c r="L64" s="13"/>
      <c r="M64" s="13"/>
      <c r="N64" s="13"/>
      <c r="O64" s="5">
        <f t="shared" ref="O64" si="2">SUM(G64:N64)</f>
        <v>5000</v>
      </c>
      <c r="P64" s="5">
        <v>250</v>
      </c>
      <c r="Q64" s="5">
        <f t="shared" ref="Q64" si="3">+O64-P64</f>
        <v>4750</v>
      </c>
      <c r="R64" s="5"/>
      <c r="S64" s="5"/>
    </row>
  </sheetData>
  <autoFilter ref="A11:S62"/>
  <mergeCells count="9">
    <mergeCell ref="A8:S8"/>
    <mergeCell ref="A7:S7"/>
    <mergeCell ref="A10:S10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2021-08-04T17:28:04Z</cp:lastPrinted>
  <dcterms:created xsi:type="dcterms:W3CDTF">2019-07-17T20:42:38Z</dcterms:created>
  <dcterms:modified xsi:type="dcterms:W3CDTF">2021-10-04T16:37:38Z</dcterms:modified>
</cp:coreProperties>
</file>