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yperez\PLANIFICACION PREVI\1.4 Informe Cuatrimestral de Clasificadores Temáticos\2022\TERCER CUATRIMESTRE\"/>
    </mc:Choice>
  </mc:AlternateContent>
  <xr:revisionPtr revIDLastSave="0" documentId="8_{94D969B1-9C40-49DC-A09B-5DF9075C5B4A}" xr6:coauthVersionLast="47" xr6:coauthVersionMax="47" xr10:uidLastSave="{00000000-0000-0000-0000-000000000000}"/>
  <bookViews>
    <workbookView xWindow="-120" yWindow="-120" windowWidth="29040" windowHeight="15720" tabRatio="808" xr2:uid="{00000000-000D-0000-FFFF-FFFF00000000}"/>
  </bookViews>
  <sheets>
    <sheet name="INFORME PVCMNA" sheetId="35" r:id="rId1"/>
  </sheets>
  <definedNames>
    <definedName name="_xlnm.Print_Titles" localSheetId="0">'INFORME PVCMNA'!$1:$3</definedName>
  </definedNames>
  <calcPr calcId="191029"/>
</workbook>
</file>

<file path=xl/calcChain.xml><?xml version="1.0" encoding="utf-8"?>
<calcChain xmlns="http://schemas.openxmlformats.org/spreadsheetml/2006/main">
  <c r="L13" i="35" l="1"/>
  <c r="L12" i="35" s="1"/>
  <c r="F27" i="35" l="1"/>
  <c r="B27" i="35"/>
  <c r="M13" i="35"/>
  <c r="M12" i="35" s="1"/>
  <c r="N13" i="35" l="1"/>
  <c r="N12" i="35" s="1"/>
  <c r="C27" i="35" l="1"/>
  <c r="N28" i="35" l="1"/>
  <c r="N29" i="35"/>
  <c r="N30" i="35"/>
  <c r="N31" i="35"/>
  <c r="N32" i="35"/>
  <c r="N33" i="35"/>
  <c r="N34" i="35"/>
  <c r="N35" i="35"/>
  <c r="I28" i="35"/>
  <c r="I29" i="35"/>
  <c r="I30" i="35"/>
  <c r="I31" i="35"/>
  <c r="I32" i="35"/>
  <c r="I33" i="35"/>
  <c r="I34" i="35"/>
  <c r="I35" i="35"/>
  <c r="D29" i="35"/>
  <c r="D30" i="35"/>
  <c r="D31" i="35"/>
  <c r="D32" i="35"/>
  <c r="D33" i="35"/>
  <c r="D34" i="35"/>
  <c r="D35" i="35"/>
  <c r="L27" i="35" l="1"/>
  <c r="G27" i="35"/>
  <c r="I27" i="35" s="1"/>
  <c r="E27" i="35" l="1"/>
  <c r="J27" i="35"/>
  <c r="K27" i="35"/>
  <c r="H27" i="35"/>
  <c r="M27" i="35"/>
  <c r="N27" i="35" s="1"/>
  <c r="D28" i="35" l="1"/>
  <c r="D27" i="35"/>
</calcChain>
</file>

<file path=xl/sharedStrings.xml><?xml version="1.0" encoding="utf-8"?>
<sst xmlns="http://schemas.openxmlformats.org/spreadsheetml/2006/main" count="75" uniqueCount="72">
  <si>
    <t>PG</t>
  </si>
  <si>
    <t>SPG</t>
  </si>
  <si>
    <t>PY</t>
  </si>
  <si>
    <t>ACT</t>
  </si>
  <si>
    <t>OB</t>
  </si>
  <si>
    <t>UBG</t>
  </si>
  <si>
    <t>Mujeres</t>
  </si>
  <si>
    <t>Hombres</t>
  </si>
  <si>
    <t>Total</t>
  </si>
  <si>
    <t>ENTIDAD</t>
  </si>
  <si>
    <t>Población Beneficiada</t>
  </si>
  <si>
    <t>Sección 1 - Estructura Presupuestaria</t>
  </si>
  <si>
    <t>Sección 2 - Características de la Población Beneficiada</t>
  </si>
  <si>
    <t>Sección 3 - Información General</t>
  </si>
  <si>
    <t>Plantilla de Clasificador Temático 3</t>
  </si>
  <si>
    <t>Seguridad y Justicia</t>
  </si>
  <si>
    <t>Maya</t>
  </si>
  <si>
    <t>Xinca</t>
  </si>
  <si>
    <t>Garífuna</t>
  </si>
  <si>
    <r>
      <t>(A)</t>
    </r>
    <r>
      <rPr>
        <b/>
        <sz val="11"/>
        <color indexed="8"/>
        <rFont val="Arial"/>
        <family val="2"/>
      </rPr>
      <t xml:space="preserve"> Entidad</t>
    </r>
  </si>
  <si>
    <r>
      <t>(B)</t>
    </r>
    <r>
      <rPr>
        <b/>
        <sz val="11"/>
        <color indexed="8"/>
        <rFont val="Arial"/>
        <family val="2"/>
      </rPr>
      <t xml:space="preserve"> Fecha</t>
    </r>
  </si>
  <si>
    <r>
      <t>(C)</t>
    </r>
    <r>
      <rPr>
        <b/>
        <sz val="9"/>
        <color indexed="8"/>
        <rFont val="Arial"/>
        <family val="2"/>
      </rPr>
      <t xml:space="preserve">
Número
Correlativo</t>
    </r>
  </si>
  <si>
    <r>
      <t xml:space="preserve">(D) </t>
    </r>
    <r>
      <rPr>
        <b/>
        <sz val="9"/>
        <color indexed="10"/>
        <rFont val="Arial"/>
        <family val="2"/>
      </rPr>
      <t xml:space="preserve">
</t>
    </r>
    <r>
      <rPr>
        <b/>
        <sz val="9"/>
        <color indexed="8"/>
        <rFont val="Arial"/>
        <family val="2"/>
      </rPr>
      <t>Estructura Programática</t>
    </r>
  </si>
  <si>
    <r>
      <t xml:space="preserve">(E) </t>
    </r>
    <r>
      <rPr>
        <b/>
        <sz val="9"/>
        <color indexed="8"/>
        <rFont val="Arial"/>
        <family val="2"/>
      </rPr>
      <t xml:space="preserve">
Ejecución Financiera</t>
    </r>
  </si>
  <si>
    <r>
      <t>(E2)</t>
    </r>
    <r>
      <rPr>
        <b/>
        <sz val="9"/>
        <color indexed="8"/>
        <rFont val="Arial"/>
        <family val="2"/>
      </rPr>
      <t xml:space="preserve">
Vigente</t>
    </r>
  </si>
  <si>
    <r>
      <t>(E3)</t>
    </r>
    <r>
      <rPr>
        <b/>
        <sz val="9"/>
        <color indexed="8"/>
        <rFont val="Arial"/>
        <family val="2"/>
      </rPr>
      <t xml:space="preserve">
Ejecutado</t>
    </r>
  </si>
  <si>
    <r>
      <t xml:space="preserve">(F) </t>
    </r>
    <r>
      <rPr>
        <b/>
        <sz val="9"/>
        <color indexed="10"/>
        <rFont val="Arial"/>
        <family val="2"/>
      </rPr>
      <t xml:space="preserve">
</t>
    </r>
    <r>
      <rPr>
        <b/>
        <sz val="9"/>
        <color indexed="8"/>
        <rFont val="Arial"/>
        <family val="2"/>
      </rPr>
      <t>Metas</t>
    </r>
  </si>
  <si>
    <r>
      <t>(F1)</t>
    </r>
    <r>
      <rPr>
        <b/>
        <sz val="9"/>
        <color indexed="8"/>
        <rFont val="Arial"/>
        <family val="2"/>
      </rPr>
      <t xml:space="preserve">
Programada
Inicial</t>
    </r>
  </si>
  <si>
    <r>
      <t>(F2)</t>
    </r>
    <r>
      <rPr>
        <b/>
        <sz val="9"/>
        <color indexed="10"/>
        <rFont val="Arial"/>
        <family val="2"/>
      </rPr>
      <t xml:space="preserve">
</t>
    </r>
    <r>
      <rPr>
        <b/>
        <sz val="9"/>
        <color indexed="8"/>
        <rFont val="Arial"/>
        <family val="2"/>
      </rPr>
      <t>Vigente
Anual</t>
    </r>
  </si>
  <si>
    <r>
      <t>(F3)</t>
    </r>
    <r>
      <rPr>
        <b/>
        <sz val="9"/>
        <color indexed="8"/>
        <rFont val="Arial"/>
        <family val="2"/>
      </rPr>
      <t xml:space="preserve">
Ejecutada
Acumulada</t>
    </r>
  </si>
  <si>
    <r>
      <t>(F4)</t>
    </r>
    <r>
      <rPr>
        <b/>
        <sz val="9"/>
        <color indexed="8"/>
        <rFont val="Arial"/>
        <family val="2"/>
      </rPr>
      <t xml:space="preserve">
Nombre del Producto</t>
    </r>
  </si>
  <si>
    <r>
      <t>(G)</t>
    </r>
    <r>
      <rPr>
        <b/>
        <sz val="9"/>
        <color indexed="8"/>
        <rFont val="Arial"/>
        <family val="2"/>
      </rPr>
      <t xml:space="preserve">
Número 
Correlativo</t>
    </r>
  </si>
  <si>
    <r>
      <t xml:space="preserve">(I) </t>
    </r>
    <r>
      <rPr>
        <b/>
        <sz val="9"/>
        <color indexed="8"/>
        <rFont val="Arial"/>
        <family val="2"/>
      </rPr>
      <t xml:space="preserve">
Edad</t>
    </r>
  </si>
  <si>
    <r>
      <t xml:space="preserve">(J) </t>
    </r>
    <r>
      <rPr>
        <b/>
        <sz val="9"/>
        <color indexed="8"/>
        <rFont val="Arial"/>
        <family val="2"/>
      </rPr>
      <t xml:space="preserve">
Grupo Étnico</t>
    </r>
  </si>
  <si>
    <r>
      <t>(K)</t>
    </r>
    <r>
      <rPr>
        <b/>
        <sz val="9"/>
        <color indexed="8"/>
        <rFont val="Arial"/>
        <family val="2"/>
      </rPr>
      <t xml:space="preserve"> Resultados alcanzados</t>
    </r>
  </si>
  <si>
    <r>
      <t>(L)</t>
    </r>
    <r>
      <rPr>
        <b/>
        <sz val="9"/>
        <color indexed="8"/>
        <rFont val="Arial"/>
        <family val="2"/>
      </rPr>
      <t xml:space="preserve"> Obstáculos encontrados</t>
    </r>
  </si>
  <si>
    <r>
      <t xml:space="preserve">(E1) </t>
    </r>
    <r>
      <rPr>
        <b/>
        <sz val="9"/>
        <color indexed="8"/>
        <rFont val="Arial"/>
        <family val="2"/>
      </rPr>
      <t xml:space="preserve">
Aprobado</t>
    </r>
  </si>
  <si>
    <r>
      <t>(H)</t>
    </r>
    <r>
      <rPr>
        <b/>
        <sz val="9"/>
        <color indexed="62"/>
        <rFont val="Arial"/>
        <family val="2"/>
      </rPr>
      <t xml:space="preserve"> </t>
    </r>
    <r>
      <rPr>
        <b/>
        <sz val="9"/>
        <color indexed="10"/>
        <rFont val="Arial"/>
        <family val="2"/>
      </rPr>
      <t xml:space="preserve">
</t>
    </r>
    <r>
      <rPr>
        <b/>
        <sz val="9"/>
        <color indexed="8"/>
        <rFont val="Arial"/>
        <family val="2"/>
      </rPr>
      <t>Sexo</t>
    </r>
  </si>
  <si>
    <t>Mayores de 30 hasta 60 años
(Adultos)</t>
  </si>
  <si>
    <t>Mayores de 60 años
(Tercera Edad)</t>
  </si>
  <si>
    <t>0 hasta Menores de 13 años
(Niñez)</t>
  </si>
  <si>
    <t>13 hasta 30 años
(Juventud)</t>
  </si>
  <si>
    <t>11140069</t>
  </si>
  <si>
    <t>11</t>
  </si>
  <si>
    <t>00</t>
  </si>
  <si>
    <t>000</t>
  </si>
  <si>
    <t>0101</t>
  </si>
  <si>
    <t>13</t>
  </si>
  <si>
    <t>Dirección y coordinación</t>
  </si>
  <si>
    <t xml:space="preserve">4 (F4) </t>
  </si>
  <si>
    <t xml:space="preserve">3 (F4) </t>
  </si>
  <si>
    <t>11140069 SECRETARÍA EJECUTIVA DE LA ICMSJ / PROGRAMA DE PREVENCIÓN DE LA VIOLENCIA Y EL DELITO CONTRA MUJERES, NIÑEZ Y ADOLESCENCIA</t>
  </si>
  <si>
    <t xml:space="preserve">1 (F4) </t>
  </si>
  <si>
    <t xml:space="preserve">2 (F4) </t>
  </si>
  <si>
    <t xml:space="preserve">5 (F4) </t>
  </si>
  <si>
    <t xml:space="preserve">6 (F4) </t>
  </si>
  <si>
    <t xml:space="preserve">7 (F4) </t>
  </si>
  <si>
    <t>8 (F4)</t>
  </si>
  <si>
    <t>9 (F4)</t>
  </si>
  <si>
    <r>
      <t xml:space="preserve">Otro </t>
    </r>
    <r>
      <rPr>
        <sz val="8"/>
        <color indexed="8"/>
        <rFont val="Arial"/>
        <family val="2"/>
      </rPr>
      <t>(Mestizo)</t>
    </r>
  </si>
  <si>
    <t>visibilidad y divulgación</t>
  </si>
  <si>
    <t>Estudios y documentos técnicos relacionados con la prevención, atención y sanción de la violencia contra las mujeres, niñez y adolescencia.</t>
  </si>
  <si>
    <t>Asistencias técnicas y profesionales para el fortalecimiento de los procesos de prevención, atención y sanción de la violencia contra las mujeres, niñez y adolescentes.</t>
  </si>
  <si>
    <t>Fortalecimiento de capacidades técnicas en prevención, atención y sanción de la violencia y el delito contra mujeres, niñez y adolescentes.</t>
  </si>
  <si>
    <t xml:space="preserve">Dotación de mobiliario, equipo, vehículos y otros insumos para incrementar la capacidad de respuesta de las entidades e instituciones encargadas de prevenir, atender y sancionar la violencia contra las mujeres, niñez y adolescentes. </t>
  </si>
  <si>
    <t>Campañas de divulgación y sensibilización para la prevención y atención de la violencia y el delito contra mujeres, niñez y adolescentes.</t>
  </si>
  <si>
    <t xml:space="preserve">Mantenimiento, reparación, remozamiento y/o suministro de materiales de construcción para las instalaciones de las instituciones que integran la Instancia coordinadora de modernización del sector justicia. </t>
  </si>
  <si>
    <r>
      <rPr>
        <b/>
        <u/>
        <sz val="10"/>
        <color indexed="8"/>
        <rFont val="Arial"/>
        <family val="2"/>
      </rPr>
      <t>PRODUCTO:</t>
    </r>
    <r>
      <rPr>
        <sz val="10"/>
        <color indexed="8"/>
        <rFont val="Arial"/>
        <family val="2"/>
      </rPr>
      <t xml:space="preserve"> Prevenir la violencia y el delito contra mujeres, niñez y adolescencia</t>
    </r>
  </si>
  <si>
    <r>
      <rPr>
        <b/>
        <u/>
        <sz val="10"/>
        <color indexed="8"/>
        <rFont val="Arial"/>
        <family val="2"/>
      </rPr>
      <t>SUBPRODUCTO: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Prevenir la violencia y el delito contra mujeres, niñez y adolescencia</t>
    </r>
  </si>
  <si>
    <t>8</t>
  </si>
  <si>
    <t>SEPTIEMBRE - DICIEMBRE 2,022</t>
  </si>
  <si>
    <t xml:space="preserve"> - Asistencia técnica y profesional a la Unidad de Prevención Comunitaria de la Violencia -UPCV- del Ministerio de Gobernación y actores locales para la conformación de las Comisiones Municipales de la Mujer -COMUPRE- y la formulación/actualización de políticas municipales de prevención de la violencia y el delito en los departamentos de Escuintla y Suchitepéquez,ambos del área de incidencia del Programa.
 - Fortalecimiento de las capacidades técnicas a los integrantes de las Direcciones Municipales de la Mujer -DMM-, Oficinas Municipales de la Niñez y la Adolescencia -OMNA-, Comisiones Municipales de Prevención -COMUPRES-, Redes de derivación, personal del Modelo de Atención Integral para mujeres IXKEM-MAIMI  y otras entidades que realizan funciones y/o actividades encaminadas a prevenir, atender y sancionar la violencia contra las mujeres, niñas, niños y adolescentes, en el área de incidencia del Programa.  
 - Informe actualizado de las necesidades de fortalecimiento institucional para definir la ruta de trabajo 2022.
 - Elaboración de documentos y propuestas técnicas relacionadas con la prevención de la violencia contra las mujeres, niñez y adolescencia, mejoramiento de las medidas de seguridad para las mujeres y medidas de protección para la niñez y adolescencia víctimas de violencia, otorgamiento de medidas de reparación digna y el fortalecimiento de la implementación de la Gestión Penal por Audiencias. 
- Apoyo en la apertura de los Juzgados Especializados de Femicidio y otras formass de violencia contra la mujer en el departamento de Retallhuleu.
 - Apoyoo en la apertura de la Officina de Atención  a la Víctima de la Policía Nacional Civil del municipio de Santa Lucia Cotzumalguapa, del departamento de Escuintla.
 - Dotación de mobiliario y equipo (complemento) a los órganos jurisdiccionales del departamento de Escuintla y suchitepéquez, así como la dotación de motocicletas para facilitar los medios de transporte encaminados a reducir los tiempos de notificación a la Polícia Nacional Civil para la ejecución de las medidas de seguridad otorgadas por parte de los órganos jurisdiccionales y equipamiento de la nueva Oficina de Atención a la Víctima de la Polícía Nacional Civil del Municipio de Santa Lucia Cotzumalguapa, del departamento de Escuintla. 
 - Seguimiento a las readecuaciones de espacios físicos de las instalaciones del Modelo I´X KEM -MAIMI-, para ofrecer a las mujeres víctimas de violencia que acuden a este Modelo, y de la Oficina de Atención a la Víctima del municipio d Santa Lucia Cotzumalguapa, para disponer de espacios dignos y apropiados para garantizar atención más oportuna.
 - Posicionamiento del Programa PREVI a través de las diversas actividades de comunicación y visibilidad realizadas de manera conjunta con los socios ejecutores e implementadores del Programa PREVI en los departamentos de intervención para la conmemoración del Día Internacional para Erradicar la violencia contra las Mujeres, así como a través de la Fan page del Programa, otras redes sociales y campañas de divulgación y sensibilización, así como insumos promocionales.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</si>
</sst>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indexed="10"/>
      <name val="Arial"/>
      <family val="2"/>
    </font>
    <font>
      <b/>
      <sz val="9"/>
      <color indexed="8"/>
      <name val="Arial Narrow"/>
      <family val="2"/>
    </font>
    <font>
      <b/>
      <sz val="9"/>
      <color indexed="62"/>
      <name val="Arial"/>
      <family val="2"/>
    </font>
    <font>
      <b/>
      <sz val="11"/>
      <color indexed="48"/>
      <name val="Arial"/>
      <family val="2"/>
    </font>
    <font>
      <b/>
      <sz val="9"/>
      <color indexed="4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  <font>
      <b/>
      <sz val="9"/>
      <name val="Arial"/>
      <family val="2"/>
    </font>
    <font>
      <sz val="12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i/>
      <sz val="9"/>
      <color indexed="8"/>
      <name val="Arial"/>
      <family val="2"/>
    </font>
    <font>
      <b/>
      <u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0" xfId="0" applyFont="1"/>
    <xf numFmtId="0" fontId="8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justify" vertical="justify" wrapText="1" readingOrder="1"/>
    </xf>
    <xf numFmtId="0" fontId="12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2" fillId="0" borderId="2" xfId="0" applyFont="1" applyBorder="1" applyAlignment="1">
      <alignment horizontal="center" vertical="center" wrapText="1"/>
    </xf>
    <xf numFmtId="0" fontId="15" fillId="0" borderId="0" xfId="0" applyFont="1"/>
    <xf numFmtId="49" fontId="12" fillId="0" borderId="2" xfId="0" applyNumberFormat="1" applyFont="1" applyBorder="1" applyAlignment="1">
      <alignment horizontal="center" vertical="center"/>
    </xf>
    <xf numFmtId="165" fontId="15" fillId="3" borderId="2" xfId="2" applyNumberFormat="1" applyFont="1" applyFill="1" applyBorder="1" applyAlignment="1">
      <alignment horizontal="right"/>
    </xf>
    <xf numFmtId="0" fontId="19" fillId="0" borderId="0" xfId="0" applyFont="1" applyAlignment="1">
      <alignment vertical="top"/>
    </xf>
    <xf numFmtId="49" fontId="19" fillId="0" borderId="0" xfId="0" applyNumberFormat="1" applyFont="1" applyAlignment="1">
      <alignment vertical="top"/>
    </xf>
    <xf numFmtId="0" fontId="19" fillId="0" borderId="0" xfId="0" applyFont="1" applyAlignment="1">
      <alignment horizontal="center" vertical="top" wrapText="1"/>
    </xf>
    <xf numFmtId="2" fontId="19" fillId="0" borderId="0" xfId="0" applyNumberFormat="1" applyFont="1" applyAlignment="1">
      <alignment vertical="top"/>
    </xf>
    <xf numFmtId="0" fontId="3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justify" vertical="justify" wrapText="1"/>
    </xf>
    <xf numFmtId="0" fontId="11" fillId="2" borderId="2" xfId="0" applyFont="1" applyFill="1" applyBorder="1" applyAlignment="1">
      <alignment horizontal="justify" vertical="top" wrapText="1" readingOrder="1"/>
    </xf>
    <xf numFmtId="0" fontId="9" fillId="5" borderId="7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3" fillId="5" borderId="6" xfId="0" applyFont="1" applyFill="1" applyBorder="1" applyAlignment="1">
      <alignment vertical="center"/>
    </xf>
    <xf numFmtId="0" fontId="9" fillId="5" borderId="3" xfId="0" applyFont="1" applyFill="1" applyBorder="1" applyAlignment="1">
      <alignment vertical="center"/>
    </xf>
    <xf numFmtId="0" fontId="3" fillId="5" borderId="5" xfId="0" applyFont="1" applyFill="1" applyBorder="1" applyAlignment="1">
      <alignment vertical="center"/>
    </xf>
    <xf numFmtId="3" fontId="15" fillId="0" borderId="2" xfId="0" applyNumberFormat="1" applyFont="1" applyBorder="1" applyAlignment="1">
      <alignment horizontal="center"/>
    </xf>
    <xf numFmtId="3" fontId="12" fillId="0" borderId="2" xfId="0" applyNumberFormat="1" applyFont="1" applyBorder="1" applyAlignment="1">
      <alignment horizontal="center"/>
    </xf>
    <xf numFmtId="3" fontId="15" fillId="0" borderId="2" xfId="0" applyNumberFormat="1" applyFont="1" applyBorder="1" applyAlignment="1">
      <alignment horizontal="center" vertical="center"/>
    </xf>
    <xf numFmtId="3" fontId="12" fillId="0" borderId="2" xfId="0" applyNumberFormat="1" applyFont="1" applyBorder="1" applyAlignment="1">
      <alignment horizontal="center" vertical="center"/>
    </xf>
    <xf numFmtId="3" fontId="22" fillId="0" borderId="2" xfId="0" applyNumberFormat="1" applyFont="1" applyBorder="1" applyAlignment="1">
      <alignment horizontal="center" vertical="center"/>
    </xf>
    <xf numFmtId="1" fontId="12" fillId="0" borderId="2" xfId="0" applyNumberFormat="1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164" fontId="13" fillId="2" borderId="16" xfId="1" applyFont="1" applyFill="1" applyBorder="1" applyAlignment="1">
      <alignment horizontal="center" vertical="center" wrapText="1" readingOrder="1"/>
    </xf>
    <xf numFmtId="164" fontId="13" fillId="2" borderId="17" xfId="1" applyFont="1" applyFill="1" applyBorder="1" applyAlignment="1">
      <alignment horizontal="center" vertical="center" wrapText="1" readingOrder="1"/>
    </xf>
    <xf numFmtId="164" fontId="13" fillId="2" borderId="18" xfId="1" applyFont="1" applyFill="1" applyBorder="1" applyAlignment="1">
      <alignment horizontal="center" vertical="center" wrapText="1" readingOrder="1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17" fontId="1" fillId="0" borderId="8" xfId="0" applyNumberFormat="1" applyFont="1" applyBorder="1" applyAlignment="1">
      <alignment horizontal="left"/>
    </xf>
    <xf numFmtId="0" fontId="9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16" fillId="0" borderId="4" xfId="0" applyFont="1" applyBorder="1" applyAlignment="1">
      <alignment horizontal="justify" vertical="center" wrapText="1"/>
    </xf>
    <xf numFmtId="0" fontId="16" fillId="0" borderId="11" xfId="0" applyFont="1" applyBorder="1" applyAlignment="1">
      <alignment horizontal="justify" vertical="center" wrapText="1"/>
    </xf>
    <xf numFmtId="0" fontId="16" fillId="0" borderId="12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/>
    </xf>
    <xf numFmtId="0" fontId="23" fillId="0" borderId="4" xfId="0" applyFont="1" applyBorder="1" applyAlignment="1">
      <alignment horizontal="justify" vertical="top" wrapText="1"/>
    </xf>
    <xf numFmtId="0" fontId="23" fillId="0" borderId="11" xfId="0" applyFont="1" applyBorder="1" applyAlignment="1">
      <alignment horizontal="justify" vertical="top" wrapText="1"/>
    </xf>
    <xf numFmtId="0" fontId="23" fillId="0" borderId="12" xfId="0" applyFont="1" applyBorder="1" applyAlignment="1">
      <alignment horizontal="justify" vertical="top" wrapText="1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3"/>
  <sheetViews>
    <sheetView showGridLines="0" showZeros="0" tabSelected="1" zoomScaleNormal="100" zoomScaleSheetLayoutView="100" workbookViewId="0">
      <selection activeCell="P42" sqref="P42"/>
    </sheetView>
  </sheetViews>
  <sheetFormatPr baseColWidth="10" defaultColWidth="11.42578125" defaultRowHeight="14.25" x14ac:dyDescent="0.2"/>
  <cols>
    <col min="1" max="1" width="15" style="3" customWidth="1"/>
    <col min="2" max="2" width="9" style="3" bestFit="1" customWidth="1"/>
    <col min="3" max="3" width="8.42578125" style="3" bestFit="1" customWidth="1"/>
    <col min="4" max="4" width="9" style="3" customWidth="1"/>
    <col min="5" max="5" width="11" style="3" bestFit="1" customWidth="1"/>
    <col min="6" max="7" width="10.85546875" style="3" bestFit="1" customWidth="1"/>
    <col min="8" max="8" width="11.42578125" style="3" customWidth="1"/>
    <col min="9" max="9" width="17.140625" style="3" customWidth="1"/>
    <col min="10" max="10" width="15.7109375" style="3" customWidth="1"/>
    <col min="11" max="11" width="15.5703125" style="3" customWidth="1"/>
    <col min="12" max="12" width="11.5703125" style="3" customWidth="1"/>
    <col min="13" max="13" width="8.28515625" style="3" customWidth="1"/>
    <col min="14" max="14" width="11.42578125" style="3" customWidth="1"/>
    <col min="15" max="15" width="31.42578125" style="3" customWidth="1"/>
    <col min="16" max="16384" width="11.42578125" style="3"/>
  </cols>
  <sheetData>
    <row r="1" spans="1:15" ht="15" x14ac:dyDescent="0.25">
      <c r="A1" s="2" t="s">
        <v>14</v>
      </c>
    </row>
    <row r="2" spans="1:15" ht="15" x14ac:dyDescent="0.25">
      <c r="A2" s="2" t="s">
        <v>15</v>
      </c>
    </row>
    <row r="3" spans="1:15" ht="15" x14ac:dyDescent="0.25">
      <c r="A3" s="2"/>
    </row>
    <row r="4" spans="1:15" ht="15" x14ac:dyDescent="0.25">
      <c r="A4" s="4" t="s">
        <v>19</v>
      </c>
      <c r="B4" s="41" t="s">
        <v>51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3"/>
    </row>
    <row r="5" spans="1:15" ht="4.5" customHeight="1" x14ac:dyDescent="0.25">
      <c r="A5" s="5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15" x14ac:dyDescent="0.25">
      <c r="A6" s="4" t="s">
        <v>20</v>
      </c>
      <c r="B6" s="44" t="s">
        <v>70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3"/>
    </row>
    <row r="7" spans="1:15" ht="15" x14ac:dyDescent="0.25">
      <c r="A7" s="2"/>
    </row>
    <row r="8" spans="1:15" s="1" customFormat="1" ht="12" x14ac:dyDescent="0.2">
      <c r="A8" s="1" t="s">
        <v>11</v>
      </c>
    </row>
    <row r="9" spans="1:15" s="1" customFormat="1" ht="12" x14ac:dyDescent="0.2"/>
    <row r="10" spans="1:15" s="1" customFormat="1" ht="32.25" customHeight="1" x14ac:dyDescent="0.2">
      <c r="A10" s="45" t="s">
        <v>21</v>
      </c>
      <c r="B10" s="47" t="s">
        <v>22</v>
      </c>
      <c r="C10" s="48"/>
      <c r="D10" s="48"/>
      <c r="E10" s="48"/>
      <c r="F10" s="48"/>
      <c r="G10" s="48"/>
      <c r="H10" s="48"/>
      <c r="I10" s="47" t="s">
        <v>23</v>
      </c>
      <c r="J10" s="48"/>
      <c r="K10" s="48"/>
      <c r="L10" s="47" t="s">
        <v>26</v>
      </c>
      <c r="M10" s="49"/>
      <c r="N10" s="49"/>
      <c r="O10" s="49"/>
    </row>
    <row r="11" spans="1:15" s="1" customFormat="1" ht="53.25" customHeight="1" x14ac:dyDescent="0.2">
      <c r="A11" s="46"/>
      <c r="B11" s="18" t="s">
        <v>9</v>
      </c>
      <c r="C11" s="18" t="s">
        <v>0</v>
      </c>
      <c r="D11" s="18" t="s">
        <v>1</v>
      </c>
      <c r="E11" s="18" t="s">
        <v>2</v>
      </c>
      <c r="F11" s="18" t="s">
        <v>3</v>
      </c>
      <c r="G11" s="18" t="s">
        <v>4</v>
      </c>
      <c r="H11" s="19" t="s">
        <v>5</v>
      </c>
      <c r="I11" s="20" t="s">
        <v>36</v>
      </c>
      <c r="J11" s="20" t="s">
        <v>24</v>
      </c>
      <c r="K11" s="20" t="s">
        <v>25</v>
      </c>
      <c r="L11" s="20" t="s">
        <v>27</v>
      </c>
      <c r="M11" s="20" t="s">
        <v>28</v>
      </c>
      <c r="N11" s="20" t="s">
        <v>29</v>
      </c>
      <c r="O11" s="20" t="s">
        <v>30</v>
      </c>
    </row>
    <row r="12" spans="1:15" s="1" customFormat="1" ht="38.25" x14ac:dyDescent="0.2">
      <c r="A12" s="6"/>
      <c r="B12" s="35" t="s">
        <v>42</v>
      </c>
      <c r="C12" s="35" t="s">
        <v>43</v>
      </c>
      <c r="D12" s="35" t="s">
        <v>44</v>
      </c>
      <c r="E12" s="35" t="s">
        <v>45</v>
      </c>
      <c r="F12" s="35" t="s">
        <v>47</v>
      </c>
      <c r="G12" s="35" t="s">
        <v>45</v>
      </c>
      <c r="H12" s="35" t="s">
        <v>46</v>
      </c>
      <c r="I12" s="38">
        <v>37500000</v>
      </c>
      <c r="J12" s="38">
        <v>37500000</v>
      </c>
      <c r="K12" s="38">
        <v>9990713.7899999991</v>
      </c>
      <c r="L12" s="33">
        <f>+L13</f>
        <v>880</v>
      </c>
      <c r="M12" s="33">
        <f t="shared" ref="M12:N12" si="0">+M13</f>
        <v>1740</v>
      </c>
      <c r="N12" s="33">
        <f t="shared" si="0"/>
        <v>852</v>
      </c>
      <c r="O12" s="22" t="s">
        <v>67</v>
      </c>
    </row>
    <row r="13" spans="1:15" s="1" customFormat="1" ht="38.25" x14ac:dyDescent="0.2">
      <c r="A13" s="6">
        <v>1</v>
      </c>
      <c r="B13" s="36"/>
      <c r="C13" s="36"/>
      <c r="D13" s="36"/>
      <c r="E13" s="36"/>
      <c r="F13" s="36"/>
      <c r="G13" s="36"/>
      <c r="H13" s="36"/>
      <c r="I13" s="39"/>
      <c r="J13" s="39"/>
      <c r="K13" s="39"/>
      <c r="L13" s="34">
        <f>+L14+L15+L16+L17+L18+L19+L20+L21</f>
        <v>880</v>
      </c>
      <c r="M13" s="32">
        <f>SUM(M14:M21)</f>
        <v>1740</v>
      </c>
      <c r="N13" s="34">
        <f>SUM(N14:N21)</f>
        <v>852</v>
      </c>
      <c r="O13" s="22" t="s">
        <v>68</v>
      </c>
    </row>
    <row r="14" spans="1:15" s="1" customFormat="1" ht="12.75" x14ac:dyDescent="0.2">
      <c r="A14" s="6">
        <v>2</v>
      </c>
      <c r="B14" s="36"/>
      <c r="C14" s="36"/>
      <c r="D14" s="36"/>
      <c r="E14" s="36"/>
      <c r="F14" s="36"/>
      <c r="G14" s="36"/>
      <c r="H14" s="36"/>
      <c r="I14" s="39"/>
      <c r="J14" s="39"/>
      <c r="K14" s="39"/>
      <c r="L14" s="8">
        <v>385</v>
      </c>
      <c r="M14" s="34">
        <v>722</v>
      </c>
      <c r="N14" s="34">
        <v>322</v>
      </c>
      <c r="O14" s="7" t="s">
        <v>48</v>
      </c>
    </row>
    <row r="15" spans="1:15" s="1" customFormat="1" ht="12.75" x14ac:dyDescent="0.2">
      <c r="A15" s="6">
        <v>3</v>
      </c>
      <c r="B15" s="36"/>
      <c r="C15" s="36"/>
      <c r="D15" s="36"/>
      <c r="E15" s="36"/>
      <c r="F15" s="36"/>
      <c r="G15" s="36"/>
      <c r="H15" s="36"/>
      <c r="I15" s="39"/>
      <c r="J15" s="39"/>
      <c r="K15" s="39"/>
      <c r="L15" s="8">
        <v>33</v>
      </c>
      <c r="M15" s="8">
        <v>51</v>
      </c>
      <c r="N15" s="8">
        <v>16</v>
      </c>
      <c r="O15" s="7" t="s">
        <v>60</v>
      </c>
    </row>
    <row r="16" spans="1:15" s="1" customFormat="1" ht="63.75" x14ac:dyDescent="0.2">
      <c r="A16" s="6">
        <v>4</v>
      </c>
      <c r="B16" s="36"/>
      <c r="C16" s="36"/>
      <c r="D16" s="36"/>
      <c r="E16" s="36"/>
      <c r="F16" s="36"/>
      <c r="G16" s="36"/>
      <c r="H16" s="36"/>
      <c r="I16" s="39"/>
      <c r="J16" s="39"/>
      <c r="K16" s="39"/>
      <c r="L16" s="8">
        <v>25</v>
      </c>
      <c r="M16" s="8">
        <v>57</v>
      </c>
      <c r="N16" s="8">
        <v>20</v>
      </c>
      <c r="O16" s="23" t="s">
        <v>61</v>
      </c>
    </row>
    <row r="17" spans="1:15" s="1" customFormat="1" ht="76.5" x14ac:dyDescent="0.2">
      <c r="A17" s="6">
        <v>5</v>
      </c>
      <c r="B17" s="36"/>
      <c r="C17" s="36"/>
      <c r="D17" s="36"/>
      <c r="E17" s="36"/>
      <c r="F17" s="36"/>
      <c r="G17" s="36"/>
      <c r="H17" s="36"/>
      <c r="I17" s="39"/>
      <c r="J17" s="39"/>
      <c r="K17" s="39"/>
      <c r="L17" s="8">
        <v>150</v>
      </c>
      <c r="M17" s="8">
        <v>210</v>
      </c>
      <c r="N17" s="8">
        <v>126</v>
      </c>
      <c r="O17" s="23" t="s">
        <v>62</v>
      </c>
    </row>
    <row r="18" spans="1:15" s="1" customFormat="1" ht="63.75" x14ac:dyDescent="0.2">
      <c r="A18" s="6">
        <v>6</v>
      </c>
      <c r="B18" s="36"/>
      <c r="C18" s="36"/>
      <c r="D18" s="36"/>
      <c r="E18" s="36"/>
      <c r="F18" s="36"/>
      <c r="G18" s="36"/>
      <c r="H18" s="36"/>
      <c r="I18" s="39"/>
      <c r="J18" s="39"/>
      <c r="K18" s="39"/>
      <c r="L18" s="8">
        <v>150</v>
      </c>
      <c r="M18" s="8">
        <v>458</v>
      </c>
      <c r="N18" s="8">
        <v>176</v>
      </c>
      <c r="O18" s="23" t="s">
        <v>63</v>
      </c>
    </row>
    <row r="19" spans="1:15" s="1" customFormat="1" ht="102" x14ac:dyDescent="0.2">
      <c r="A19" s="6">
        <v>7</v>
      </c>
      <c r="B19" s="36"/>
      <c r="C19" s="36"/>
      <c r="D19" s="36"/>
      <c r="E19" s="36"/>
      <c r="F19" s="36"/>
      <c r="G19" s="36"/>
      <c r="H19" s="36"/>
      <c r="I19" s="39"/>
      <c r="J19" s="39"/>
      <c r="K19" s="39"/>
      <c r="L19" s="8">
        <v>120</v>
      </c>
      <c r="M19" s="8">
        <v>199</v>
      </c>
      <c r="N19" s="8">
        <v>152</v>
      </c>
      <c r="O19" s="23" t="s">
        <v>64</v>
      </c>
    </row>
    <row r="20" spans="1:15" s="1" customFormat="1" ht="60" customHeight="1" x14ac:dyDescent="0.2">
      <c r="A20" s="6">
        <v>8</v>
      </c>
      <c r="B20" s="36"/>
      <c r="C20" s="36"/>
      <c r="D20" s="36"/>
      <c r="E20" s="36"/>
      <c r="F20" s="36"/>
      <c r="G20" s="36"/>
      <c r="H20" s="36"/>
      <c r="I20" s="39"/>
      <c r="J20" s="39"/>
      <c r="K20" s="39"/>
      <c r="L20" s="8">
        <v>9</v>
      </c>
      <c r="M20" s="8">
        <v>5</v>
      </c>
      <c r="N20" s="8">
        <v>3</v>
      </c>
      <c r="O20" s="23" t="s">
        <v>65</v>
      </c>
    </row>
    <row r="21" spans="1:15" s="1" customFormat="1" ht="88.5" customHeight="1" x14ac:dyDescent="0.2">
      <c r="A21" s="6">
        <v>9</v>
      </c>
      <c r="B21" s="37"/>
      <c r="C21" s="37"/>
      <c r="D21" s="37"/>
      <c r="E21" s="37"/>
      <c r="F21" s="37"/>
      <c r="G21" s="37"/>
      <c r="H21" s="37"/>
      <c r="I21" s="40"/>
      <c r="J21" s="40"/>
      <c r="K21" s="40"/>
      <c r="L21" s="12" t="s">
        <v>69</v>
      </c>
      <c r="M21" s="8">
        <v>38</v>
      </c>
      <c r="N21" s="8">
        <v>37</v>
      </c>
      <c r="O21" s="23" t="s">
        <v>66</v>
      </c>
    </row>
    <row r="22" spans="1:15" s="1" customFormat="1" ht="12" x14ac:dyDescent="0.2">
      <c r="A22" s="50" t="s">
        <v>12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2"/>
    </row>
    <row r="23" spans="1:15" s="1" customFormat="1" ht="12" x14ac:dyDescent="0.2"/>
    <row r="24" spans="1:15" s="1" customFormat="1" ht="15.75" customHeight="1" x14ac:dyDescent="0.2">
      <c r="A24" s="56" t="s">
        <v>10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</row>
    <row r="25" spans="1:15" s="1" customFormat="1" ht="32.25" customHeight="1" x14ac:dyDescent="0.2">
      <c r="A25" s="45" t="s">
        <v>31</v>
      </c>
      <c r="B25" s="47" t="s">
        <v>37</v>
      </c>
      <c r="C25" s="49"/>
      <c r="D25" s="49"/>
      <c r="E25" s="47" t="s">
        <v>32</v>
      </c>
      <c r="F25" s="49"/>
      <c r="G25" s="49"/>
      <c r="H25" s="49"/>
      <c r="I25" s="49"/>
      <c r="J25" s="47" t="s">
        <v>33</v>
      </c>
      <c r="K25" s="48"/>
      <c r="L25" s="48"/>
      <c r="M25" s="48"/>
      <c r="N25" s="48"/>
    </row>
    <row r="26" spans="1:15" s="1" customFormat="1" ht="53.25" customHeight="1" x14ac:dyDescent="0.2">
      <c r="A26" s="46"/>
      <c r="B26" s="21" t="s">
        <v>6</v>
      </c>
      <c r="C26" s="21" t="s">
        <v>7</v>
      </c>
      <c r="D26" s="21" t="s">
        <v>8</v>
      </c>
      <c r="E26" s="18" t="s">
        <v>40</v>
      </c>
      <c r="F26" s="18" t="s">
        <v>41</v>
      </c>
      <c r="G26" s="18" t="s">
        <v>38</v>
      </c>
      <c r="H26" s="18" t="s">
        <v>39</v>
      </c>
      <c r="I26" s="21" t="s">
        <v>8</v>
      </c>
      <c r="J26" s="21" t="s">
        <v>16</v>
      </c>
      <c r="K26" s="21" t="s">
        <v>17</v>
      </c>
      <c r="L26" s="21" t="s">
        <v>18</v>
      </c>
      <c r="M26" s="18" t="s">
        <v>59</v>
      </c>
      <c r="N26" s="21" t="s">
        <v>8</v>
      </c>
    </row>
    <row r="27" spans="1:15" s="11" customFormat="1" ht="12" x14ac:dyDescent="0.2">
      <c r="A27" s="10" t="s">
        <v>52</v>
      </c>
      <c r="B27" s="31">
        <f>SUM(B28:B35)</f>
        <v>1017</v>
      </c>
      <c r="C27" s="31">
        <f>SUM(C28:C35)</f>
        <v>914</v>
      </c>
      <c r="D27" s="13">
        <f>SUM(B27:C27)</f>
        <v>1931</v>
      </c>
      <c r="E27" s="29">
        <f>SUM(E28:E35)</f>
        <v>73</v>
      </c>
      <c r="F27" s="29">
        <f t="shared" ref="F27:H27" si="1">SUM(F28:F35)</f>
        <v>503</v>
      </c>
      <c r="G27" s="29">
        <f t="shared" si="1"/>
        <v>1011</v>
      </c>
      <c r="H27" s="29">
        <f t="shared" si="1"/>
        <v>74</v>
      </c>
      <c r="I27" s="13">
        <f>SUM(E27:H27)</f>
        <v>1661</v>
      </c>
      <c r="J27" s="29">
        <f>SUM(J28:J35)</f>
        <v>207</v>
      </c>
      <c r="K27" s="29">
        <f t="shared" ref="K27:M27" si="2">SUM(K28:K35)</f>
        <v>6</v>
      </c>
      <c r="L27" s="29">
        <f t="shared" si="2"/>
        <v>1</v>
      </c>
      <c r="M27" s="29">
        <f t="shared" si="2"/>
        <v>1668</v>
      </c>
      <c r="N27" s="13">
        <f>SUM(J27:M27)</f>
        <v>1882</v>
      </c>
    </row>
    <row r="28" spans="1:15" s="11" customFormat="1" ht="12" x14ac:dyDescent="0.2">
      <c r="A28" s="10" t="s">
        <v>53</v>
      </c>
      <c r="B28" s="32">
        <v>12</v>
      </c>
      <c r="C28" s="32">
        <v>8</v>
      </c>
      <c r="D28" s="13">
        <f>SUM(B28:C28)</f>
        <v>20</v>
      </c>
      <c r="E28" s="30">
        <v>0</v>
      </c>
      <c r="F28" s="30"/>
      <c r="G28" s="30">
        <v>20</v>
      </c>
      <c r="H28" s="30">
        <v>0</v>
      </c>
      <c r="I28" s="13">
        <f t="shared" ref="I28:I35" si="3">SUM(E28:H28)</f>
        <v>20</v>
      </c>
      <c r="J28" s="30">
        <v>1</v>
      </c>
      <c r="K28" s="30"/>
      <c r="L28" s="30"/>
      <c r="M28" s="30">
        <v>19</v>
      </c>
      <c r="N28" s="13">
        <f t="shared" ref="N28:N35" si="4">SUM(J28:M28)</f>
        <v>20</v>
      </c>
    </row>
    <row r="29" spans="1:15" s="11" customFormat="1" ht="12" x14ac:dyDescent="0.2">
      <c r="A29" s="10" t="s">
        <v>50</v>
      </c>
      <c r="B29" s="32"/>
      <c r="C29" s="32"/>
      <c r="D29" s="13">
        <f t="shared" ref="D29:D35" si="5">SUM(B29:C29)</f>
        <v>0</v>
      </c>
      <c r="E29" s="30"/>
      <c r="F29" s="30"/>
      <c r="G29" s="30"/>
      <c r="H29" s="30"/>
      <c r="I29" s="13">
        <f t="shared" si="3"/>
        <v>0</v>
      </c>
      <c r="J29" s="30"/>
      <c r="K29" s="30"/>
      <c r="L29" s="30"/>
      <c r="M29" s="30"/>
      <c r="N29" s="13">
        <f t="shared" si="4"/>
        <v>0</v>
      </c>
    </row>
    <row r="30" spans="1:15" s="11" customFormat="1" ht="12" x14ac:dyDescent="0.2">
      <c r="A30" s="10" t="s">
        <v>49</v>
      </c>
      <c r="B30" s="32"/>
      <c r="C30" s="32"/>
      <c r="D30" s="13">
        <f t="shared" si="5"/>
        <v>0</v>
      </c>
      <c r="E30" s="30"/>
      <c r="F30" s="30"/>
      <c r="G30" s="30"/>
      <c r="H30" s="30"/>
      <c r="I30" s="13">
        <f t="shared" si="3"/>
        <v>0</v>
      </c>
      <c r="J30" s="30"/>
      <c r="K30" s="30"/>
      <c r="L30" s="30"/>
      <c r="M30" s="30"/>
      <c r="N30" s="13">
        <f t="shared" si="4"/>
        <v>0</v>
      </c>
    </row>
    <row r="31" spans="1:15" s="11" customFormat="1" ht="12" x14ac:dyDescent="0.2">
      <c r="A31" s="10" t="s">
        <v>54</v>
      </c>
      <c r="B31" s="32">
        <v>15</v>
      </c>
      <c r="C31" s="32">
        <v>4</v>
      </c>
      <c r="D31" s="13">
        <f t="shared" si="5"/>
        <v>19</v>
      </c>
      <c r="E31" s="30"/>
      <c r="F31" s="30"/>
      <c r="G31" s="30">
        <v>1</v>
      </c>
      <c r="H31" s="30">
        <v>18</v>
      </c>
      <c r="I31" s="13">
        <f t="shared" si="3"/>
        <v>19</v>
      </c>
      <c r="J31" s="30"/>
      <c r="K31" s="30"/>
      <c r="L31" s="30"/>
      <c r="M31" s="30">
        <v>19</v>
      </c>
      <c r="N31" s="13">
        <f t="shared" si="4"/>
        <v>19</v>
      </c>
    </row>
    <row r="32" spans="1:15" s="11" customFormat="1" ht="12" x14ac:dyDescent="0.2">
      <c r="A32" s="10" t="s">
        <v>55</v>
      </c>
      <c r="B32" s="32">
        <v>990</v>
      </c>
      <c r="C32" s="32">
        <v>902</v>
      </c>
      <c r="D32" s="13">
        <f t="shared" si="5"/>
        <v>1892</v>
      </c>
      <c r="E32" s="30">
        <v>73</v>
      </c>
      <c r="F32" s="30">
        <v>503</v>
      </c>
      <c r="G32" s="30">
        <v>990</v>
      </c>
      <c r="H32" s="30">
        <v>56</v>
      </c>
      <c r="I32" s="13">
        <f t="shared" si="3"/>
        <v>1622</v>
      </c>
      <c r="J32" s="30">
        <v>206</v>
      </c>
      <c r="K32" s="30">
        <v>6</v>
      </c>
      <c r="L32" s="30">
        <v>1</v>
      </c>
      <c r="M32" s="30">
        <v>1630</v>
      </c>
      <c r="N32" s="13">
        <f t="shared" si="4"/>
        <v>1843</v>
      </c>
    </row>
    <row r="33" spans="1:15" s="11" customFormat="1" ht="12" x14ac:dyDescent="0.2">
      <c r="A33" s="10" t="s">
        <v>56</v>
      </c>
      <c r="B33" s="32">
        <v>0</v>
      </c>
      <c r="C33" s="32">
        <v>0</v>
      </c>
      <c r="D33" s="13">
        <f t="shared" si="5"/>
        <v>0</v>
      </c>
      <c r="E33" s="30"/>
      <c r="F33" s="30"/>
      <c r="G33" s="30"/>
      <c r="H33" s="30"/>
      <c r="I33" s="13">
        <f t="shared" si="3"/>
        <v>0</v>
      </c>
      <c r="J33" s="30"/>
      <c r="K33" s="30"/>
      <c r="L33" s="30"/>
      <c r="M33" s="30"/>
      <c r="N33" s="13">
        <f t="shared" si="4"/>
        <v>0</v>
      </c>
    </row>
    <row r="34" spans="1:15" s="11" customFormat="1" ht="12" x14ac:dyDescent="0.2">
      <c r="A34" s="10" t="s">
        <v>57</v>
      </c>
      <c r="B34" s="32">
        <v>0</v>
      </c>
      <c r="C34" s="32">
        <v>0</v>
      </c>
      <c r="D34" s="13">
        <f t="shared" si="5"/>
        <v>0</v>
      </c>
      <c r="E34" s="30"/>
      <c r="F34" s="30"/>
      <c r="G34" s="30"/>
      <c r="H34" s="30"/>
      <c r="I34" s="13">
        <f t="shared" si="3"/>
        <v>0</v>
      </c>
      <c r="J34" s="30"/>
      <c r="K34" s="30"/>
      <c r="L34" s="30"/>
      <c r="M34" s="30"/>
      <c r="N34" s="13">
        <f t="shared" si="4"/>
        <v>0</v>
      </c>
    </row>
    <row r="35" spans="1:15" s="11" customFormat="1" ht="12" x14ac:dyDescent="0.2">
      <c r="A35" s="10" t="s">
        <v>58</v>
      </c>
      <c r="B35" s="32">
        <v>0</v>
      </c>
      <c r="C35" s="32">
        <v>0</v>
      </c>
      <c r="D35" s="13">
        <f t="shared" si="5"/>
        <v>0</v>
      </c>
      <c r="E35" s="30"/>
      <c r="F35" s="30"/>
      <c r="G35" s="30"/>
      <c r="H35" s="30"/>
      <c r="I35" s="13">
        <f t="shared" si="3"/>
        <v>0</v>
      </c>
      <c r="J35" s="30"/>
      <c r="K35" s="30"/>
      <c r="L35" s="30"/>
      <c r="M35" s="30"/>
      <c r="N35" s="13">
        <f t="shared" si="4"/>
        <v>0</v>
      </c>
    </row>
    <row r="36" spans="1:15" s="14" customFormat="1" ht="17.25" customHeight="1" x14ac:dyDescent="0.25">
      <c r="B36" s="15"/>
      <c r="C36" s="15"/>
      <c r="D36" s="15"/>
      <c r="F36" s="16"/>
      <c r="I36" s="17"/>
    </row>
    <row r="37" spans="1:15" s="1" customFormat="1" ht="14.25" customHeight="1" x14ac:dyDescent="0.2">
      <c r="A37" s="1" t="s">
        <v>13</v>
      </c>
    </row>
    <row r="38" spans="1:15" s="1" customFormat="1" ht="10.5" customHeight="1" thickBot="1" x14ac:dyDescent="0.25"/>
    <row r="39" spans="1:15" s="9" customFormat="1" ht="18" customHeight="1" x14ac:dyDescent="0.25">
      <c r="A39" s="27" t="s">
        <v>34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6"/>
    </row>
    <row r="40" spans="1:15" s="1" customFormat="1" ht="306" customHeight="1" thickBot="1" x14ac:dyDescent="0.25">
      <c r="A40" s="57" t="s">
        <v>71</v>
      </c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9"/>
    </row>
    <row r="41" spans="1:15" s="1" customFormat="1" ht="12.75" thickBot="1" x14ac:dyDescent="0.25"/>
    <row r="42" spans="1:15" s="9" customFormat="1" ht="18.75" customHeight="1" x14ac:dyDescent="0.25">
      <c r="A42" s="24" t="s">
        <v>35</v>
      </c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6"/>
    </row>
    <row r="43" spans="1:15" s="9" customFormat="1" ht="56.45" customHeight="1" thickBot="1" x14ac:dyDescent="0.3">
      <c r="A43" s="53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5"/>
    </row>
  </sheetData>
  <mergeCells count="24">
    <mergeCell ref="A22:O22"/>
    <mergeCell ref="A43:O43"/>
    <mergeCell ref="A24:N24"/>
    <mergeCell ref="A25:A26"/>
    <mergeCell ref="B25:D25"/>
    <mergeCell ref="E25:I25"/>
    <mergeCell ref="J25:N25"/>
    <mergeCell ref="A40:O40"/>
    <mergeCell ref="B4:O4"/>
    <mergeCell ref="B6:O6"/>
    <mergeCell ref="A10:A11"/>
    <mergeCell ref="B10:H10"/>
    <mergeCell ref="I10:K10"/>
    <mergeCell ref="L10:O10"/>
    <mergeCell ref="B12:B21"/>
    <mergeCell ref="C12:C21"/>
    <mergeCell ref="D12:D21"/>
    <mergeCell ref="E12:E21"/>
    <mergeCell ref="F12:F21"/>
    <mergeCell ref="G12:G21"/>
    <mergeCell ref="H12:H21"/>
    <mergeCell ref="I12:I21"/>
    <mergeCell ref="J12:J21"/>
    <mergeCell ref="K12:K21"/>
  </mergeCells>
  <phoneticPr fontId="14" type="noConversion"/>
  <printOptions horizontalCentered="1"/>
  <pageMargins left="0" right="0" top="0.98425196850393704" bottom="0" header="0" footer="0"/>
  <pageSetup scale="66" fitToHeight="10" orientation="landscape" r:id="rId1"/>
  <rowBreaks count="1" manualBreakCount="1">
    <brk id="21" max="16383" man="1"/>
  </rowBreaks>
  <ignoredErrors>
    <ignoredError sqref="H12 B12:E12 G12" numberStoredAsText="1"/>
    <ignoredError sqref="D27 I28:I3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INFORME PVCMNA</vt:lpstr>
      <vt:lpstr>'INFORME PVCMNA'!Títulos_a_imprimir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José Flores Alvarez</dc:creator>
  <cp:lastModifiedBy>Almacen_Previ</cp:lastModifiedBy>
  <cp:lastPrinted>2023-01-18T20:38:32Z</cp:lastPrinted>
  <dcterms:created xsi:type="dcterms:W3CDTF">2014-01-22T14:40:17Z</dcterms:created>
  <dcterms:modified xsi:type="dcterms:W3CDTF">2023-01-18T20:42:10Z</dcterms:modified>
</cp:coreProperties>
</file>