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NUMERALES CORREGIDOS\NUMERAL 4 NOVIEMBRE\"/>
    </mc:Choice>
  </mc:AlternateContent>
  <bookViews>
    <workbookView xWindow="0" yWindow="0" windowWidth="20490" windowHeight="7755"/>
  </bookViews>
  <sheets>
    <sheet name="N4" sheetId="3" r:id="rId1"/>
  </sheets>
  <definedNames>
    <definedName name="_xlnm._FilterDatabase" localSheetId="0" hidden="1">'N4'!$A$12:$R$64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3" l="1"/>
  <c r="P58" i="3" s="1"/>
  <c r="N42" i="3"/>
  <c r="P42" i="3" s="1"/>
  <c r="N33" i="3"/>
  <c r="P33" i="3" s="1"/>
  <c r="N31" i="3"/>
  <c r="P31" i="3" s="1"/>
  <c r="N36" i="3" l="1"/>
  <c r="P36" i="3" s="1"/>
  <c r="N60" i="3" l="1"/>
  <c r="P60" i="3" s="1"/>
  <c r="N16" i="3" l="1"/>
  <c r="P16" i="3" s="1"/>
  <c r="N19" i="3" l="1"/>
  <c r="P19" i="3" s="1"/>
  <c r="N63" i="3"/>
  <c r="P63" i="3" s="1"/>
  <c r="N18" i="3" l="1"/>
  <c r="P18" i="3" s="1"/>
  <c r="N13" i="3" l="1"/>
  <c r="P13" i="3" s="1"/>
  <c r="N20" i="3" l="1"/>
  <c r="P20" i="3" s="1"/>
  <c r="N23" i="3" l="1"/>
  <c r="P23" i="3" s="1"/>
  <c r="N38" i="3"/>
  <c r="P38" i="3" s="1"/>
  <c r="N28" i="3" l="1"/>
  <c r="P28" i="3" s="1"/>
  <c r="N64" i="3"/>
  <c r="P64" i="3" s="1"/>
  <c r="N43" i="3" l="1"/>
  <c r="P43" i="3" s="1"/>
  <c r="N35" i="3"/>
  <c r="N59" i="3" l="1"/>
  <c r="P59" i="3" s="1"/>
  <c r="N44" i="3" l="1"/>
  <c r="N40" i="3"/>
  <c r="N15" i="3"/>
  <c r="N51" i="3"/>
  <c r="N47" i="3"/>
  <c r="N17" i="3"/>
  <c r="N45" i="3"/>
  <c r="N22" i="3"/>
  <c r="N39" i="3"/>
  <c r="N56" i="3"/>
  <c r="N49" i="3"/>
  <c r="N27" i="3"/>
  <c r="N41" i="3"/>
  <c r="N25" i="3"/>
  <c r="N53" i="3"/>
  <c r="N26" i="3"/>
  <c r="N30" i="3"/>
  <c r="N37" i="3"/>
  <c r="N55" i="3"/>
  <c r="N54" i="3"/>
  <c r="N46" i="3"/>
  <c r="N52" i="3"/>
  <c r="N57" i="3"/>
  <c r="N21" i="3"/>
  <c r="N29" i="3"/>
  <c r="N62" i="3"/>
  <c r="N50" i="3"/>
  <c r="N34" i="3"/>
  <c r="N48" i="3"/>
  <c r="N61" i="3"/>
  <c r="N32" i="3"/>
  <c r="N24" i="3"/>
  <c r="N14" i="3"/>
  <c r="P14" i="3" l="1"/>
  <c r="P26" i="3"/>
  <c r="P56" i="3"/>
  <c r="P21" i="3"/>
  <c r="P50" i="3"/>
  <c r="P34" i="3"/>
  <c r="P25" i="3"/>
  <c r="P48" i="3"/>
  <c r="P39" i="3"/>
  <c r="P57" i="3"/>
  <c r="P35" i="3"/>
  <c r="P61" i="3"/>
  <c r="P17" i="3"/>
  <c r="P45" i="3"/>
  <c r="P15" i="3"/>
  <c r="P24" i="3"/>
  <c r="P32" i="3"/>
  <c r="P44" i="3"/>
  <c r="P40" i="3"/>
  <c r="P53" i="3"/>
  <c r="P29" i="3"/>
  <c r="P27" i="3"/>
  <c r="P52" i="3"/>
  <c r="P55" i="3"/>
  <c r="P46" i="3"/>
  <c r="P54" i="3"/>
  <c r="P37" i="3"/>
  <c r="P51" i="3"/>
  <c r="P22" i="3"/>
  <c r="P30" i="3"/>
  <c r="P49" i="3"/>
  <c r="P62" i="3"/>
  <c r="P41" i="3"/>
  <c r="P47" i="3"/>
</calcChain>
</file>

<file path=xl/comments1.xml><?xml version="1.0" encoding="utf-8"?>
<comments xmlns="http://schemas.openxmlformats.org/spreadsheetml/2006/main">
  <authors>
    <author>Recursos Humanos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Recursos Humanos:</t>
        </r>
        <r>
          <rPr>
            <sz val="9"/>
            <color indexed="81"/>
            <rFont val="Tahoma"/>
            <family val="2"/>
          </rPr>
          <t xml:space="preserve">
INICIA LABORES EL 18/04/2022
</t>
        </r>
      </text>
    </comment>
  </commentList>
</comments>
</file>

<file path=xl/sharedStrings.xml><?xml version="1.0" encoding="utf-8"?>
<sst xmlns="http://schemas.openxmlformats.org/spreadsheetml/2006/main" count="236" uniqueCount="141">
  <si>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</si>
  <si>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</si>
  <si>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</si>
  <si>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</si>
  <si>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</si>
  <si>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</si>
  <si>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</si>
  <si>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COORDINACIÓN ADMINISTRATIVA</t>
  </si>
  <si>
    <t xml:space="preserve">AUXILIAR DE SERVICIOS </t>
  </si>
  <si>
    <t xml:space="preserve">ENCARGADA DE TESORERÍA </t>
  </si>
  <si>
    <t xml:space="preserve">ENCARGADO DE SERVICIOS GENERALES </t>
  </si>
  <si>
    <t xml:space="preserve">AUXILIAR DE SERVICIOS GENERALES </t>
  </si>
  <si>
    <t xml:space="preserve">RAMOS RAMIREZ, BONIFACIO </t>
  </si>
  <si>
    <t xml:space="preserve">RAMOS GARCIA, FRANCISCO </t>
  </si>
  <si>
    <t>DESPACHO SUPERIOR</t>
  </si>
  <si>
    <t xml:space="preserve">MORENTE RAMOS, TOMAS </t>
  </si>
  <si>
    <t>ENCARGADA DE CONTABILIDAD</t>
  </si>
  <si>
    <t>ASISTENTE DEL DESPACHO</t>
  </si>
  <si>
    <t xml:space="preserve">SECRETARIA RECEPCIONISTA </t>
  </si>
  <si>
    <t xml:space="preserve">ENCARGADO DE RECURSOS HUMANOS </t>
  </si>
  <si>
    <t>SECRETARIO EJECUTIVO</t>
  </si>
  <si>
    <t xml:space="preserve">ENCARGADO DE INFORMÁTICA </t>
  </si>
  <si>
    <t>ENCARGADA DE ADQUISICIONES</t>
  </si>
  <si>
    <t>ENCARGADA DE FONDO ROTATIVO</t>
  </si>
  <si>
    <t>DEPENDENCIA</t>
  </si>
  <si>
    <t>CARGO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</si>
  <si>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</si>
  <si>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</si>
  <si>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</si>
  <si>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</si>
  <si>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</si>
  <si>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</si>
  <si>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</si>
  <si>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</si>
  <si>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BONIFICACIÓN PROFESIONAL</t>
  </si>
  <si>
    <t>COMPLEMENTO POR ANTIGÜEDAD</t>
  </si>
  <si>
    <t>HONORARIO</t>
  </si>
  <si>
    <t>SUELDO BASE</t>
  </si>
  <si>
    <t>DIETAS</t>
  </si>
  <si>
    <t>Renglón</t>
  </si>
  <si>
    <t xml:space="preserve">No. </t>
  </si>
  <si>
    <t>NUMERAL 4 - REMUNERACIONES DE EMPLEADOS Y SERVIDORES PÚBLICOS</t>
  </si>
  <si>
    <t>022</t>
  </si>
  <si>
    <t>029</t>
  </si>
  <si>
    <t>RECURSOS HUMANOS</t>
  </si>
  <si>
    <t>LEIVA GARCÍA, JOSÉ ADELSO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</si>
  <si>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</si>
  <si>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</si>
  <si>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</si>
  <si>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</si>
  <si>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</si>
  <si>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ENCARGADA DE ALMACEN Y SUMINISTROS</t>
  </si>
  <si>
    <t xml:space="preserve">COORDININACION ADMINISTRATIVA </t>
  </si>
  <si>
    <t xml:space="preserve">DIRECTOR O COORDINADOR: </t>
  </si>
  <si>
    <t xml:space="preserve">ENCARGADO DE PLANIFICACIÓN </t>
  </si>
  <si>
    <t>ENCARGADO DE INVENTARIOS</t>
  </si>
  <si>
    <t>ASISTENTE DE RECURSOS HUMANOS</t>
  </si>
  <si>
    <t xml:space="preserve">DIRECTOR O COORDINADOR: Astrid Celeste Cabrera Aldana </t>
  </si>
  <si>
    <t xml:space="preserve">DIRECTORA GENERAL </t>
  </si>
  <si>
    <t>SERVICIOS TECNICOS EN PAOYO AL AREA DE INVENTARIOS DE LA SEICMSJ EN LA DEPURACIÓN, REGULARIZACIÓN Y ACTUALIZACIÓN DE TARJETAS DE RESPONSABILIDAD E INVENTARIO FISICO.</t>
  </si>
  <si>
    <t>INVETARIOS</t>
  </si>
  <si>
    <t>SERVICIOS TECNICOS EN ASISTENCIA A LA DIRECCIÓN DE LA SEICMSJ</t>
  </si>
  <si>
    <t>ENCARGADO DE PRESUPUESTO</t>
  </si>
  <si>
    <t xml:space="preserve">AUDITOR INTERNA </t>
  </si>
  <si>
    <t>COORDINACION ADMINISTRATIVA</t>
  </si>
  <si>
    <t xml:space="preserve">SERVICIOS PROFESIONALES EN APOYO AL DESPACHO SUPERIOR PARA DAR SEGUIMIENTO Y ACOMPAÑAMIENTO A LOS REQUERIMIENTOS REALIZADOS POR PARTE DE LAS INSTITUCIONES BENEFICIARIAS AL PROGRAMA PREVI. </t>
  </si>
  <si>
    <t>SERVICIOS TÉCNICOS PARA LA ORGANIZACIÓN Y CLASIFICACIÓN DEL ARCHIVO GENERAL DE LA SECRETARÍA EJECUTIVA DE LA INSTANCIA COORDINADORA DE LA MODERNIZACIÓN DEL SECTOR JUSTICA.</t>
  </si>
  <si>
    <t>COORDINADOR FINANCIERO</t>
  </si>
  <si>
    <t>FECHA DE ACTUALIZACIÓN: 12/12/2022</t>
  </si>
  <si>
    <t>CORRESPONDE AL MES DE: NOVIEMBRE 2022</t>
  </si>
  <si>
    <t>SERVICIOS PROFESIONALES EN APOYO Y SEGUIMIENTO DE PROCESOS ADMINISTRATIVOS Y FINANCIEROS Y COMO APOYO EN LA REVISIÓN DE LOS MANUALES DE PROCEDIMIENTOS DE LA SECRETARÍA EJECUTIVA DE LA INSTANCIA COORDINADORA DE LA MODERNIZACIÓN DEL SECTOR JUSTICIA</t>
  </si>
  <si>
    <t xml:space="preserve">XOYON ACAN, TOMAS </t>
  </si>
  <si>
    <t xml:space="preserve">IXBALAN CHICAJAU, ANTONIO </t>
  </si>
  <si>
    <t xml:space="preserve">TZINA MENDOZA, DOLORES </t>
  </si>
  <si>
    <t xml:space="preserve">MENDOZA BIZARRO, LESLY MARIA </t>
  </si>
  <si>
    <t xml:space="preserve">ROJAS GAMEZ, ESTUARDO OTTONIEL </t>
  </si>
  <si>
    <t xml:space="preserve">PAREDES DAVILA, ESTUARDO RAMIRO </t>
  </si>
  <si>
    <t xml:space="preserve">PABLO TZOC, FELIPE </t>
  </si>
  <si>
    <t xml:space="preserve">GALLEGO RAMIREZ, JACINTA </t>
  </si>
  <si>
    <t xml:space="preserve">FUENTES DIONICIO, JAIME RUBEN </t>
  </si>
  <si>
    <t xml:space="preserve">ENRIQUEZ SAENZ, JULIO CESAR </t>
  </si>
  <si>
    <t xml:space="preserve">BARRIOS VELÁSQUEZ, LUIS ENRIQUE </t>
  </si>
  <si>
    <t xml:space="preserve">CHAMALE TOJ, MARIA EMILIA </t>
  </si>
  <si>
    <t xml:space="preserve">MORALES URZÚA, RONALD VINICIO </t>
  </si>
  <si>
    <t xml:space="preserve">MONZON BARRENO, SANDRA ELIZABETH </t>
  </si>
  <si>
    <t xml:space="preserve">MIRANDA NAVARRO DE RALDA, THELMY OVILIA </t>
  </si>
  <si>
    <t xml:space="preserve">TEMAJ AGUSTIN, BERTA NOHELIA </t>
  </si>
  <si>
    <t xml:space="preserve">PEREZ MORALES, WALTER </t>
  </si>
  <si>
    <t xml:space="preserve">CACAO ICHICH, MARVIN GONZALO </t>
  </si>
  <si>
    <t xml:space="preserve">MONROY GUZMAN, MELANY ALEJANDRA </t>
  </si>
  <si>
    <t xml:space="preserve">CHÁVEZ ESPINOZA, JOSELINE MARITZA </t>
  </si>
  <si>
    <t xml:space="preserve">BOCHE MERIDA, EDWIN JOSUE </t>
  </si>
  <si>
    <t xml:space="preserve">CAAL RAMOS, ESMIRNA YESENIA </t>
  </si>
  <si>
    <t xml:space="preserve">AGUIRRE VEGA, MILVIA REBECA  </t>
  </si>
  <si>
    <t xml:space="preserve">CABRERA ALDANA, ASTRID CELESTE   </t>
  </si>
  <si>
    <t xml:space="preserve">ALDANA GATICA, CLAUDIA ELIZABETH </t>
  </si>
  <si>
    <t xml:space="preserve">MURGA VELASQUEZ, MARCKS JAMES </t>
  </si>
  <si>
    <t xml:space="preserve">MACARIO DE LA CRUZ, JESUS DAVID </t>
  </si>
  <si>
    <t>ESCOBAR PÉREZ, ANNA LUISA EUNICE</t>
  </si>
  <si>
    <t>LOPEZ VALENCIA, ROSA ESTELA</t>
  </si>
  <si>
    <t xml:space="preserve">DE LEÓN VELÁSQUEZ, LIGIA ODETH </t>
  </si>
  <si>
    <t xml:space="preserve">LOPEZ FELIX, ZAIDA AMARILIZ </t>
  </si>
  <si>
    <t xml:space="preserve">RIVERA MARROQUIN, LUIS ARMANDO </t>
  </si>
  <si>
    <t xml:space="preserve">REYES COY, HECTOR ABELARDO </t>
  </si>
  <si>
    <t xml:space="preserve">SAM ESCALCHE, GRISELDA GUADALUPE </t>
  </si>
  <si>
    <t xml:space="preserve">VIRVES GARCIA, LILIAN MARGARITA </t>
  </si>
  <si>
    <t xml:space="preserve">PASCUAL GARCIA, SANDRA YERALDINY </t>
  </si>
  <si>
    <t xml:space="preserve">JUAN MATEO, AURELIO </t>
  </si>
  <si>
    <t xml:space="preserve"> MOLINA MORALES, ANTONIA DEL MILAGRO</t>
  </si>
  <si>
    <t xml:space="preserve">DE LEON POLANCO, HECTOR ANIBAL </t>
  </si>
  <si>
    <t xml:space="preserve">ZAMORA BALTODANO, DANIEL ENRIQUE </t>
  </si>
  <si>
    <t xml:space="preserve">FUENTES CANEL, DIANA ROCIO </t>
  </si>
  <si>
    <t xml:space="preserve">SOSA QUINTANA, CARLOS ARMANDO </t>
  </si>
  <si>
    <t xml:space="preserve">ABIGAIL FLORES, VICTORIA </t>
  </si>
  <si>
    <t xml:space="preserve"> SIPAC COCÓN, ANGELA ISABEL</t>
  </si>
  <si>
    <t xml:space="preserve">BANCES SÁNCHEZ, VIRGINIA CONSUELO </t>
  </si>
  <si>
    <t xml:space="preserve">LEMUS CABALLEROS, JHONATÁN </t>
  </si>
  <si>
    <t>Apellidos y Nombres (Empleado/Servidor Público)</t>
  </si>
  <si>
    <t>GUARCAX IJON, MARLENY FLORIDALMA</t>
  </si>
  <si>
    <t>ADMINISTRADOR DEL CENTRO DE ADMINISTRACIÓN DE JUSTICIA -CAJ- Y BUFETE POPULAR DE SANTA EULALIA, HUEHUETENANGO</t>
  </si>
  <si>
    <t>ADMINISTRADOR DEL CENTRO DE ADMINISTRACIÓN DE JUSTICIA -CAJ- Y BUFETE POPULAR DE NEBAJ, QUICHE</t>
  </si>
  <si>
    <t>AUXILIAR DE SERVICIOS GENERALES DEL CENTRO DE ADMINISTRACIÓN DE JUSTICIA -CAJ- Y BUFETE POPULAR, IXCHIGUÁN, SAN MARCOS</t>
  </si>
  <si>
    <t>ASISTENTE ADMINISTRATIVO DEL CENTRO DE ADMINISTRACIÓN DE JUSTICIA -CAJ- Y BUFETE POPULAR DE IXCHIGUÁN, SAN MARCOS</t>
  </si>
  <si>
    <t>SERVICIOS DE ASESORÍA LEGAL PARA LA SECRETARÍA EJECUTIVA DE LA INSTANCIA COORDINADORA DE LA MODERNIZACIÓN DEL SECTOR JUSTICIA Y SUS PROGRAMAS QUE SON FINANCIADOS POR LA COOPERACIÓN INTERNACIONAL.</t>
  </si>
  <si>
    <t>ASISTENTE ADMINISTRATIVO DEL CENTRO DE ADMINISTRACIÓN DE JUSTICIA -CAJ- Y BUFETE POPULAR DE NEBAJ, QUICHE</t>
  </si>
  <si>
    <t>ADMINISTRADORA DEL CENTRO DE ADMINISTRACIÓN DE JUSTICIA -CAJ- Y BUFETE POPULAR DE IXCHIGUÁN, SAN MARCOS</t>
  </si>
  <si>
    <t>INTERPRETE DEL CENTRO DE ADMINISTRACIÓN DE JUSTICIA -CAJ- Y BUFETE POPULAR DE IXCHIGUÁN, SAN MARCOS</t>
  </si>
  <si>
    <t xml:space="preserve">INTERPRETE DEL CENTRO DE ADMINISTRACIÓN DE JUSTICIA -CAJ- Y BUFETE POPULAR DE PLAYA GRANDE IXCÁN, QUICHÉ </t>
  </si>
  <si>
    <t>INTERPRETE DEL CENTRO DE ADMINISTRACIÓN DE JUSTICIA -CAJ- Y BUFETE POPULAR DE NEBAJ, QUICHE</t>
  </si>
  <si>
    <t>ASISTENTE ADMINISTRATIVO DEL CENTRO DE ADMINISTRACIÓN DE JUSTICIA -CAJ- Y BUFETE POPULAR, SANTIAGO ATITLÁN, SOLOLÁ</t>
  </si>
  <si>
    <t>AUXILIAR DE SERVICIOS GENERALES DEL CENTRO DE ADMINISTRACIÓN DE JUSTICIA -CAJ- Y BUFETE POPULAR, SANTIAGO ATITLÁN, SOLOLÁ</t>
  </si>
  <si>
    <t xml:space="preserve">AUXILIAR DE SERVICIOS GENERALES DEL CENTRO DE ADMINISTRACIÓN DE JUSTICIA -CAJ- Y BUFETE POPULAR, SANTA EULALIA, HUEHUETENANGO </t>
  </si>
  <si>
    <t>ADMINISTRADORA DEL CENTRO DE ADMINISTRACIÓN DE JUSTICIA -CAJ- Y BUFETE POPULAR, SANTIAGO ATITLÁN, SOLOLÁ</t>
  </si>
  <si>
    <t xml:space="preserve">AUXILIAR DE SERVICIOS GENERALES DEL CENTRO DE ADMINISTRACIÓN DE JUSTICIA -CAJ- Y BUFETE POPULAR, PLAYA GRANDE IXCÁN, QUICHÉ </t>
  </si>
  <si>
    <t>ASISTENTE ADMINISTRATIVO DEL CENTRO DE ADMINISTRACIÓN DE JUSTICIA -CAJ- Y BUFETE POPULAR, SANTA EULALIA, HUEHUETENANGO</t>
  </si>
  <si>
    <t xml:space="preserve">ADMINISTRADOR DEL CENTRO DE ADMINISTRACIÓN DE JUSTICIA -CAJ- Y BUFETE POPULAR, PLAYA GRANDE IXCÁN, QUICHÉ </t>
  </si>
  <si>
    <t>AUXILIAR DE SERVICIOS GENERALES DEL CENTRO DE ADMINISTRACIÓN DE JUSTICIA -CAJ- Y BUFETE POPULAR, NEBAJ, QUICHÉ</t>
  </si>
  <si>
    <t xml:space="preserve">ASISTENTE ADMINISTRATIVO DEL CENTRO DE ADMINISTRACIÓN DE JUSTICIA -CAJ- Y BUFETE POPULAR, PLAYA GRANDE IXCÁN, QUICHÉ </t>
  </si>
  <si>
    <t>JOCOL VILLALOBOS, JULIO ALEXANDER</t>
  </si>
  <si>
    <t>INTERPRETE  DEL CENTRO DE ADMINISTRACIÓN DE JUSTICIA -CAJ- Y BUFETE POPULAR, SANTIAGO ATITLÁN, SOLOLÁ</t>
  </si>
  <si>
    <t>INTERPRETE DEL DENTRO DE ADMINISTRACIÓN DE JUSTICIA -CAJ- Y BUFETE POPULAR, SANTA EULALIA,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</si>
</sst>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&quot;Q&quot;#,##0.00"/>
    <numFmt numFmtId="167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0" borderId="0" xfId="0" applyNumberFormat="1" applyFont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">
    <cellStyle name="Moneda" xfId="2" builtinId="4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zoomScale="130" zoomScaleNormal="130" workbookViewId="0">
      <pane xSplit="3" ySplit="12" topLeftCell="D60" activePane="bottomRight" state="frozen"/>
      <selection pane="topRight" activeCell="D1" sqref="D1"/>
      <selection pane="bottomLeft" activeCell="A13" sqref="A13"/>
      <selection pane="bottomRight" activeCell="D63" sqref="D63"/>
    </sheetView>
  </sheetViews>
  <sheetFormatPr baseColWidth="10" defaultRowHeight="12.75" x14ac:dyDescent="0.2"/>
  <cols>
    <col min="1" max="1" width="4.140625" style="1" bestFit="1" customWidth="1"/>
    <col min="2" max="2" width="13.5703125" style="1" customWidth="1"/>
    <col min="3" max="3" width="42.7109375" style="1" bestFit="1" customWidth="1"/>
    <col min="4" max="4" width="31.28515625" style="1" customWidth="1"/>
    <col min="5" max="5" width="36" style="1" customWidth="1"/>
    <col min="6" max="6" width="12" style="4" customWidth="1"/>
    <col min="7" max="7" width="16.42578125" style="4" customWidth="1"/>
    <col min="8" max="8" width="17.140625" style="4" customWidth="1"/>
    <col min="9" max="9" width="20.28515625" style="4" customWidth="1"/>
    <col min="10" max="10" width="14.28515625" style="4" customWidth="1"/>
    <col min="11" max="11" width="11.42578125" style="4"/>
    <col min="12" max="12" width="15" style="4" customWidth="1"/>
    <col min="13" max="13" width="14.28515625" style="4" customWidth="1"/>
    <col min="14" max="14" width="15.5703125" style="2" customWidth="1"/>
    <col min="15" max="15" width="13.140625" style="3" customWidth="1"/>
    <col min="16" max="16" width="12.5703125" style="3" customWidth="1"/>
    <col min="17" max="17" width="12.5703125" style="2" customWidth="1"/>
    <col min="18" max="18" width="14.140625" style="2" customWidth="1"/>
    <col min="19" max="16384" width="11.42578125" style="1"/>
  </cols>
  <sheetData>
    <row r="1" spans="1:2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1" x14ac:dyDescent="0.2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1" x14ac:dyDescent="0.2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1" x14ac:dyDescent="0.2">
      <c r="A5" s="43" t="s">
        <v>53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 x14ac:dyDescent="0.2">
      <c r="A6" s="41" t="s">
        <v>57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2"/>
    </row>
    <row r="7" spans="1:21" x14ac:dyDescent="0.2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21" x14ac:dyDescent="0.2">
      <c r="A8" s="43" t="s">
        <v>68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21" x14ac:dyDescent="0.2">
      <c r="A9" s="43" t="s">
        <v>69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2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/>
      <c r="O10" s="14"/>
      <c r="P10" s="14"/>
      <c r="Q10" s="13"/>
      <c r="R10" s="13"/>
    </row>
    <row r="11" spans="1:21" ht="13.5" thickBot="1" x14ac:dyDescent="0.25">
      <c r="A11" s="44" t="s">
        <v>41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21" ht="38.25" x14ac:dyDescent="0.2">
      <c r="A12" s="12" t="s">
        <v>40</v>
      </c>
      <c r="B12" s="11" t="s">
        <v>39</v>
      </c>
      <c r="C12" s="10" t="s">
        <v>117</v>
      </c>
      <c r="D12" s="11" t="s">
        <v>25</v>
      </c>
      <c r="E12" s="11" t="s">
        <v>24</v>
      </c>
      <c r="F12" s="10" t="s">
        <v>38</v>
      </c>
      <c r="G12" s="10" t="s">
        <v>37</v>
      </c>
      <c r="H12" s="10" t="s">
        <v>36</v>
      </c>
      <c r="I12" s="10" t="s">
        <v>35</v>
      </c>
      <c r="J12" s="10" t="s">
        <v>34</v>
      </c>
      <c r="K12" s="10" t="s">
        <v>33</v>
      </c>
      <c r="L12" s="10" t="s">
        <v>32</v>
      </c>
      <c r="M12" s="10" t="s">
        <v>31</v>
      </c>
      <c r="N12" s="9" t="s">
        <v>30</v>
      </c>
      <c r="O12" s="9" t="s">
        <v>29</v>
      </c>
      <c r="P12" s="9" t="s">
        <v>28</v>
      </c>
      <c r="Q12" s="8" t="s">
        <v>27</v>
      </c>
      <c r="R12" s="8" t="s">
        <v>26</v>
      </c>
    </row>
    <row r="13" spans="1:21" ht="76.5" x14ac:dyDescent="0.2">
      <c r="A13" s="36">
        <v>1</v>
      </c>
      <c r="B13" s="23" t="s">
        <v>43</v>
      </c>
      <c r="C13" s="21" t="s">
        <v>113</v>
      </c>
      <c r="D13" s="29" t="s">
        <v>59</v>
      </c>
      <c r="E13" s="24" t="s">
        <v>60</v>
      </c>
      <c r="F13" s="25"/>
      <c r="G13" s="25"/>
      <c r="H13" s="25">
        <v>5500</v>
      </c>
      <c r="I13" s="25"/>
      <c r="J13" s="25"/>
      <c r="K13" s="25"/>
      <c r="L13" s="25"/>
      <c r="M13" s="25"/>
      <c r="N13" s="26">
        <f t="shared" ref="N13:N44" si="0">SUM(G13:M13)</f>
        <v>5500</v>
      </c>
      <c r="O13" s="26">
        <v>275</v>
      </c>
      <c r="P13" s="26">
        <f t="shared" ref="P13:P44" si="1">+N13-O13</f>
        <v>5225</v>
      </c>
      <c r="Q13" s="26">
        <v>0</v>
      </c>
      <c r="R13" s="26"/>
      <c r="T13" s="4"/>
      <c r="U13" s="4"/>
    </row>
    <row r="14" spans="1:21" x14ac:dyDescent="0.2">
      <c r="A14" s="36">
        <v>2</v>
      </c>
      <c r="B14" s="20" t="s">
        <v>42</v>
      </c>
      <c r="C14" s="21" t="s">
        <v>93</v>
      </c>
      <c r="D14" s="29" t="s">
        <v>17</v>
      </c>
      <c r="E14" s="24" t="s">
        <v>14</v>
      </c>
      <c r="F14" s="25"/>
      <c r="G14" s="25">
        <v>7300</v>
      </c>
      <c r="H14" s="25"/>
      <c r="I14" s="25"/>
      <c r="J14" s="25">
        <v>0</v>
      </c>
      <c r="K14" s="25">
        <v>250</v>
      </c>
      <c r="L14" s="25"/>
      <c r="M14" s="25"/>
      <c r="N14" s="26">
        <f t="shared" si="0"/>
        <v>7550</v>
      </c>
      <c r="O14" s="26">
        <v>541.67999999999995</v>
      </c>
      <c r="P14" s="26">
        <f t="shared" si="1"/>
        <v>7008.32</v>
      </c>
      <c r="Q14" s="26"/>
      <c r="R14" s="28"/>
      <c r="T14" s="4"/>
      <c r="U14" s="4"/>
    </row>
    <row r="15" spans="1:21" x14ac:dyDescent="0.2">
      <c r="A15" s="37">
        <v>3</v>
      </c>
      <c r="B15" s="20" t="s">
        <v>42</v>
      </c>
      <c r="C15" s="21" t="s">
        <v>95</v>
      </c>
      <c r="D15" s="29" t="s">
        <v>23</v>
      </c>
      <c r="E15" s="27" t="s">
        <v>7</v>
      </c>
      <c r="F15" s="25"/>
      <c r="G15" s="25">
        <v>6500</v>
      </c>
      <c r="H15" s="25"/>
      <c r="I15" s="25"/>
      <c r="J15" s="25">
        <v>0</v>
      </c>
      <c r="K15" s="25">
        <v>250</v>
      </c>
      <c r="L15" s="25"/>
      <c r="M15" s="25"/>
      <c r="N15" s="26">
        <f t="shared" si="0"/>
        <v>6750</v>
      </c>
      <c r="O15" s="26">
        <v>545.07000000000005</v>
      </c>
      <c r="P15" s="26">
        <f t="shared" si="1"/>
        <v>6204.93</v>
      </c>
      <c r="Q15" s="26">
        <v>0</v>
      </c>
      <c r="R15" s="28"/>
      <c r="T15" s="4"/>
      <c r="U15" s="4"/>
    </row>
    <row r="16" spans="1:21" ht="76.5" x14ac:dyDescent="0.2">
      <c r="A16" s="37">
        <v>4</v>
      </c>
      <c r="B16" s="23" t="s">
        <v>43</v>
      </c>
      <c r="C16" s="21" t="s">
        <v>115</v>
      </c>
      <c r="D16" s="29" t="s">
        <v>65</v>
      </c>
      <c r="E16" s="24" t="s">
        <v>14</v>
      </c>
      <c r="F16" s="25"/>
      <c r="G16" s="25"/>
      <c r="H16" s="25">
        <v>7000</v>
      </c>
      <c r="I16" s="25"/>
      <c r="J16" s="25"/>
      <c r="K16" s="25"/>
      <c r="L16" s="25"/>
      <c r="M16" s="25"/>
      <c r="N16" s="26">
        <f t="shared" si="0"/>
        <v>7000</v>
      </c>
      <c r="O16" s="26">
        <v>350</v>
      </c>
      <c r="P16" s="26">
        <f t="shared" si="1"/>
        <v>6650</v>
      </c>
      <c r="Q16" s="26">
        <v>1229</v>
      </c>
      <c r="R16" s="26"/>
      <c r="T16" s="4"/>
      <c r="U16" s="4"/>
    </row>
    <row r="17" spans="1:21" ht="25.5" x14ac:dyDescent="0.2">
      <c r="A17" s="36">
        <v>5</v>
      </c>
      <c r="B17" s="20" t="s">
        <v>42</v>
      </c>
      <c r="C17" s="22" t="s">
        <v>81</v>
      </c>
      <c r="D17" s="19" t="s">
        <v>54</v>
      </c>
      <c r="E17" s="19" t="s">
        <v>48</v>
      </c>
      <c r="F17" s="26"/>
      <c r="G17" s="26">
        <v>7000</v>
      </c>
      <c r="H17" s="26"/>
      <c r="I17" s="26"/>
      <c r="J17" s="26">
        <v>0</v>
      </c>
      <c r="K17" s="26">
        <v>250</v>
      </c>
      <c r="L17" s="26"/>
      <c r="M17" s="26"/>
      <c r="N17" s="26">
        <f t="shared" si="0"/>
        <v>7250</v>
      </c>
      <c r="O17" s="26">
        <v>605.83000000000004</v>
      </c>
      <c r="P17" s="26">
        <f t="shared" si="1"/>
        <v>6644.17</v>
      </c>
      <c r="Q17" s="26">
        <v>1260</v>
      </c>
      <c r="R17" s="26"/>
      <c r="T17" s="4"/>
      <c r="U17" s="4"/>
    </row>
    <row r="18" spans="1:21" x14ac:dyDescent="0.2">
      <c r="A18" s="36">
        <v>6</v>
      </c>
      <c r="B18" s="20" t="s">
        <v>42</v>
      </c>
      <c r="C18" s="21" t="s">
        <v>91</v>
      </c>
      <c r="D18" s="29" t="s">
        <v>62</v>
      </c>
      <c r="E18" s="24" t="s">
        <v>46</v>
      </c>
      <c r="F18" s="25"/>
      <c r="G18" s="25">
        <v>6500</v>
      </c>
      <c r="H18" s="25"/>
      <c r="I18" s="25"/>
      <c r="J18" s="25">
        <v>0</v>
      </c>
      <c r="K18" s="25">
        <v>250</v>
      </c>
      <c r="L18" s="25"/>
      <c r="M18" s="25"/>
      <c r="N18" s="26">
        <f t="shared" si="0"/>
        <v>6750</v>
      </c>
      <c r="O18" s="26">
        <v>508.62</v>
      </c>
      <c r="P18" s="26">
        <f t="shared" si="1"/>
        <v>6241.38</v>
      </c>
      <c r="Q18" s="26">
        <v>0</v>
      </c>
      <c r="R18" s="26"/>
      <c r="T18" s="4"/>
      <c r="U18" s="4"/>
    </row>
    <row r="19" spans="1:21" ht="24.75" customHeight="1" x14ac:dyDescent="0.2">
      <c r="A19" s="37">
        <v>7</v>
      </c>
      <c r="B19" s="23" t="s">
        <v>42</v>
      </c>
      <c r="C19" s="21" t="s">
        <v>92</v>
      </c>
      <c r="D19" s="29" t="s">
        <v>5</v>
      </c>
      <c r="E19" s="24" t="s">
        <v>49</v>
      </c>
      <c r="F19" s="25"/>
      <c r="G19" s="25">
        <v>15000</v>
      </c>
      <c r="H19" s="26"/>
      <c r="I19" s="25"/>
      <c r="J19" s="25">
        <v>375</v>
      </c>
      <c r="K19" s="25">
        <v>250</v>
      </c>
      <c r="L19" s="25"/>
      <c r="M19" s="25"/>
      <c r="N19" s="26">
        <f t="shared" si="0"/>
        <v>15625</v>
      </c>
      <c r="O19" s="26">
        <v>1432.28</v>
      </c>
      <c r="P19" s="26">
        <f t="shared" si="1"/>
        <v>14192.72</v>
      </c>
      <c r="Q19" s="26">
        <v>0</v>
      </c>
      <c r="R19" s="26"/>
      <c r="T19" s="4"/>
      <c r="U19" s="4"/>
    </row>
    <row r="20" spans="1:21" x14ac:dyDescent="0.2">
      <c r="A20" s="37">
        <v>8</v>
      </c>
      <c r="B20" s="20" t="s">
        <v>42</v>
      </c>
      <c r="C20" s="22" t="s">
        <v>94</v>
      </c>
      <c r="D20" s="19" t="s">
        <v>58</v>
      </c>
      <c r="E20" s="27" t="s">
        <v>14</v>
      </c>
      <c r="F20" s="26"/>
      <c r="G20" s="26">
        <v>22000</v>
      </c>
      <c r="H20" s="26"/>
      <c r="I20" s="26"/>
      <c r="J20" s="26">
        <v>375</v>
      </c>
      <c r="K20" s="26">
        <v>250</v>
      </c>
      <c r="L20" s="26"/>
      <c r="M20" s="26"/>
      <c r="N20" s="26">
        <f t="shared" si="0"/>
        <v>22625</v>
      </c>
      <c r="O20" s="26">
        <v>2333.83</v>
      </c>
      <c r="P20" s="26">
        <f t="shared" si="1"/>
        <v>20291.169999999998</v>
      </c>
      <c r="Q20" s="26">
        <v>1212.5</v>
      </c>
      <c r="R20" s="26"/>
      <c r="T20" s="4"/>
      <c r="U20" s="4"/>
    </row>
    <row r="21" spans="1:21" ht="51" x14ac:dyDescent="0.2">
      <c r="A21" s="36">
        <v>9</v>
      </c>
      <c r="B21" s="20" t="s">
        <v>42</v>
      </c>
      <c r="C21" s="21" t="s">
        <v>88</v>
      </c>
      <c r="D21" s="29" t="s">
        <v>127</v>
      </c>
      <c r="E21" s="24" t="s">
        <v>50</v>
      </c>
      <c r="F21" s="25"/>
      <c r="G21" s="25">
        <v>4000</v>
      </c>
      <c r="H21" s="25"/>
      <c r="I21" s="25"/>
      <c r="J21" s="25">
        <v>0</v>
      </c>
      <c r="K21" s="25">
        <v>250</v>
      </c>
      <c r="L21" s="25"/>
      <c r="M21" s="25"/>
      <c r="N21" s="26">
        <f t="shared" si="0"/>
        <v>4250</v>
      </c>
      <c r="O21" s="26">
        <v>212.43</v>
      </c>
      <c r="P21" s="26">
        <f t="shared" si="1"/>
        <v>4037.57</v>
      </c>
      <c r="Q21" s="26">
        <v>0</v>
      </c>
      <c r="R21" s="26"/>
      <c r="T21" s="4"/>
      <c r="U21" s="4"/>
    </row>
    <row r="22" spans="1:21" x14ac:dyDescent="0.2">
      <c r="A22" s="36">
        <v>10</v>
      </c>
      <c r="B22" s="20" t="s">
        <v>42</v>
      </c>
      <c r="C22" s="22" t="s">
        <v>82</v>
      </c>
      <c r="D22" s="19" t="s">
        <v>16</v>
      </c>
      <c r="E22" s="27" t="s">
        <v>46</v>
      </c>
      <c r="F22" s="26"/>
      <c r="G22" s="26">
        <v>6500</v>
      </c>
      <c r="H22" s="26"/>
      <c r="I22" s="26"/>
      <c r="J22" s="26">
        <v>0</v>
      </c>
      <c r="K22" s="26">
        <v>250</v>
      </c>
      <c r="L22" s="26"/>
      <c r="M22" s="26"/>
      <c r="N22" s="26">
        <f t="shared" si="0"/>
        <v>6750</v>
      </c>
      <c r="O22" s="26">
        <v>549.22</v>
      </c>
      <c r="P22" s="26">
        <f t="shared" si="1"/>
        <v>6200.78</v>
      </c>
      <c r="Q22" s="26">
        <v>0</v>
      </c>
      <c r="R22" s="26"/>
      <c r="T22" s="4"/>
      <c r="U22" s="4"/>
    </row>
    <row r="23" spans="1:21" x14ac:dyDescent="0.2">
      <c r="A23" s="37">
        <v>11</v>
      </c>
      <c r="B23" s="20" t="s">
        <v>42</v>
      </c>
      <c r="C23" s="21" t="s">
        <v>90</v>
      </c>
      <c r="D23" s="29" t="s">
        <v>18</v>
      </c>
      <c r="E23" s="24" t="s">
        <v>49</v>
      </c>
      <c r="F23" s="25"/>
      <c r="G23" s="25">
        <v>4500</v>
      </c>
      <c r="H23" s="25"/>
      <c r="I23" s="25"/>
      <c r="J23" s="25">
        <v>0</v>
      </c>
      <c r="K23" s="25">
        <v>250</v>
      </c>
      <c r="L23" s="25"/>
      <c r="M23" s="25"/>
      <c r="N23" s="26">
        <f t="shared" si="0"/>
        <v>4750</v>
      </c>
      <c r="O23" s="26">
        <v>246.21</v>
      </c>
      <c r="P23" s="26">
        <f t="shared" si="1"/>
        <v>4503.79</v>
      </c>
      <c r="Q23" s="26">
        <v>0</v>
      </c>
      <c r="R23" s="26"/>
      <c r="T23" s="4"/>
      <c r="U23" s="4"/>
    </row>
    <row r="24" spans="1:21" x14ac:dyDescent="0.2">
      <c r="A24" s="37">
        <v>12</v>
      </c>
      <c r="B24" s="20" t="s">
        <v>42</v>
      </c>
      <c r="C24" s="21" t="s">
        <v>109</v>
      </c>
      <c r="D24" s="29" t="s">
        <v>20</v>
      </c>
      <c r="E24" s="24" t="s">
        <v>14</v>
      </c>
      <c r="F24" s="25"/>
      <c r="G24" s="25">
        <v>35000</v>
      </c>
      <c r="H24" s="25"/>
      <c r="I24" s="25"/>
      <c r="J24" s="25">
        <v>375</v>
      </c>
      <c r="K24" s="25">
        <v>250</v>
      </c>
      <c r="L24" s="25"/>
      <c r="M24" s="25"/>
      <c r="N24" s="26">
        <f t="shared" si="0"/>
        <v>35625</v>
      </c>
      <c r="O24" s="26">
        <v>3971.96</v>
      </c>
      <c r="P24" s="26">
        <f t="shared" si="1"/>
        <v>31653.040000000001</v>
      </c>
      <c r="Q24" s="26">
        <v>758</v>
      </c>
      <c r="R24" s="26"/>
      <c r="T24" s="4"/>
      <c r="U24" s="4"/>
    </row>
    <row r="25" spans="1:21" ht="51" x14ac:dyDescent="0.2">
      <c r="A25" s="36">
        <v>13</v>
      </c>
      <c r="B25" s="20" t="s">
        <v>42</v>
      </c>
      <c r="C25" s="22" t="s">
        <v>100</v>
      </c>
      <c r="D25" s="19" t="s">
        <v>122</v>
      </c>
      <c r="E25" s="27" t="s">
        <v>50</v>
      </c>
      <c r="F25" s="26"/>
      <c r="G25" s="26">
        <v>4000</v>
      </c>
      <c r="H25" s="26"/>
      <c r="I25" s="26"/>
      <c r="J25" s="26">
        <v>0</v>
      </c>
      <c r="K25" s="26">
        <v>250</v>
      </c>
      <c r="L25" s="26"/>
      <c r="M25" s="26"/>
      <c r="N25" s="26">
        <f t="shared" si="0"/>
        <v>4250</v>
      </c>
      <c r="O25" s="26">
        <v>212.43</v>
      </c>
      <c r="P25" s="26">
        <f t="shared" si="1"/>
        <v>4037.57</v>
      </c>
      <c r="Q25" s="26">
        <v>0</v>
      </c>
      <c r="R25" s="26"/>
      <c r="T25" s="4"/>
      <c r="U25" s="4"/>
    </row>
    <row r="26" spans="1:21" ht="38.25" x14ac:dyDescent="0.2">
      <c r="A26" s="36">
        <v>14</v>
      </c>
      <c r="B26" s="20" t="s">
        <v>42</v>
      </c>
      <c r="C26" s="21" t="s">
        <v>80</v>
      </c>
      <c r="D26" s="29" t="s">
        <v>120</v>
      </c>
      <c r="E26" s="24" t="s">
        <v>49</v>
      </c>
      <c r="F26" s="25"/>
      <c r="G26" s="25">
        <v>10500</v>
      </c>
      <c r="H26" s="25"/>
      <c r="I26" s="25"/>
      <c r="J26" s="25">
        <v>375</v>
      </c>
      <c r="K26" s="25">
        <v>250</v>
      </c>
      <c r="L26" s="25"/>
      <c r="M26" s="25"/>
      <c r="N26" s="26">
        <f t="shared" si="0"/>
        <v>11125</v>
      </c>
      <c r="O26" s="26">
        <v>1044.53</v>
      </c>
      <c r="P26" s="26">
        <f t="shared" si="1"/>
        <v>10080.469999999999</v>
      </c>
      <c r="Q26" s="26">
        <v>89</v>
      </c>
      <c r="R26" s="26"/>
      <c r="T26" s="4"/>
      <c r="U26" s="4"/>
    </row>
    <row r="27" spans="1:21" ht="38.25" x14ac:dyDescent="0.2">
      <c r="A27" s="37">
        <v>15</v>
      </c>
      <c r="B27" s="20" t="s">
        <v>42</v>
      </c>
      <c r="C27" s="21" t="s">
        <v>98</v>
      </c>
      <c r="D27" s="29" t="s">
        <v>6</v>
      </c>
      <c r="E27" s="29" t="s">
        <v>48</v>
      </c>
      <c r="F27" s="25"/>
      <c r="G27" s="25">
        <v>6500</v>
      </c>
      <c r="H27" s="25"/>
      <c r="I27" s="25"/>
      <c r="J27" s="25">
        <v>375</v>
      </c>
      <c r="K27" s="25">
        <v>250</v>
      </c>
      <c r="L27" s="25"/>
      <c r="M27" s="25"/>
      <c r="N27" s="26">
        <f t="shared" si="0"/>
        <v>7125</v>
      </c>
      <c r="O27" s="26">
        <v>499.28</v>
      </c>
      <c r="P27" s="26">
        <f t="shared" si="1"/>
        <v>6625.72</v>
      </c>
      <c r="Q27" s="26">
        <v>1152</v>
      </c>
      <c r="R27" s="26"/>
      <c r="T27" s="4"/>
      <c r="U27" s="4"/>
    </row>
    <row r="28" spans="1:21" x14ac:dyDescent="0.2">
      <c r="A28" s="37">
        <v>16</v>
      </c>
      <c r="B28" s="23" t="s">
        <v>42</v>
      </c>
      <c r="C28" s="21" t="s">
        <v>111</v>
      </c>
      <c r="D28" s="29" t="s">
        <v>56</v>
      </c>
      <c r="E28" s="24" t="s">
        <v>44</v>
      </c>
      <c r="F28" s="25"/>
      <c r="G28" s="25">
        <v>4000</v>
      </c>
      <c r="H28" s="26"/>
      <c r="I28" s="25"/>
      <c r="J28" s="25"/>
      <c r="K28" s="25">
        <v>250</v>
      </c>
      <c r="L28" s="25"/>
      <c r="M28" s="25"/>
      <c r="N28" s="26">
        <f t="shared" si="0"/>
        <v>4250</v>
      </c>
      <c r="O28" s="26">
        <v>212.43</v>
      </c>
      <c r="P28" s="26">
        <f t="shared" si="1"/>
        <v>4037.57</v>
      </c>
      <c r="Q28" s="26">
        <v>0</v>
      </c>
      <c r="R28" s="26"/>
      <c r="T28" s="4"/>
      <c r="U28" s="4"/>
    </row>
    <row r="29" spans="1:21" ht="51" x14ac:dyDescent="0.2">
      <c r="A29" s="36">
        <v>17</v>
      </c>
      <c r="B29" s="20" t="s">
        <v>42</v>
      </c>
      <c r="C29" s="21" t="s">
        <v>79</v>
      </c>
      <c r="D29" s="29" t="s">
        <v>119</v>
      </c>
      <c r="E29" s="24" t="s">
        <v>49</v>
      </c>
      <c r="F29" s="25"/>
      <c r="G29" s="25">
        <v>10500</v>
      </c>
      <c r="H29" s="25"/>
      <c r="I29" s="25"/>
      <c r="J29" s="25">
        <v>375</v>
      </c>
      <c r="K29" s="25">
        <v>250</v>
      </c>
      <c r="L29" s="25"/>
      <c r="M29" s="25"/>
      <c r="N29" s="26">
        <f t="shared" si="0"/>
        <v>11125</v>
      </c>
      <c r="O29" s="26">
        <v>1078.45</v>
      </c>
      <c r="P29" s="26">
        <f t="shared" si="1"/>
        <v>10046.549999999999</v>
      </c>
      <c r="Q29" s="26">
        <v>503</v>
      </c>
      <c r="R29" s="28"/>
      <c r="T29" s="4"/>
      <c r="U29" s="4"/>
    </row>
    <row r="30" spans="1:21" s="3" customFormat="1" ht="38.25" x14ac:dyDescent="0.2">
      <c r="A30" s="36">
        <v>18</v>
      </c>
      <c r="B30" s="20" t="s">
        <v>42</v>
      </c>
      <c r="C30" s="21" t="s">
        <v>78</v>
      </c>
      <c r="D30" s="29" t="s">
        <v>128</v>
      </c>
      <c r="E30" s="24" t="s">
        <v>50</v>
      </c>
      <c r="F30" s="25"/>
      <c r="G30" s="25">
        <v>4000</v>
      </c>
      <c r="H30" s="25"/>
      <c r="I30" s="25"/>
      <c r="J30" s="25">
        <v>0</v>
      </c>
      <c r="K30" s="25">
        <v>250</v>
      </c>
      <c r="L30" s="25"/>
      <c r="M30" s="25"/>
      <c r="N30" s="26">
        <f t="shared" si="0"/>
        <v>4250</v>
      </c>
      <c r="O30" s="26">
        <v>212.43</v>
      </c>
      <c r="P30" s="26">
        <f t="shared" si="1"/>
        <v>4037.57</v>
      </c>
      <c r="Q30" s="26">
        <v>0</v>
      </c>
      <c r="R30" s="26"/>
      <c r="T30" s="4"/>
      <c r="U30" s="4"/>
    </row>
    <row r="31" spans="1:21" s="3" customFormat="1" ht="51" x14ac:dyDescent="0.2">
      <c r="A31" s="36">
        <v>19</v>
      </c>
      <c r="B31" s="20" t="s">
        <v>42</v>
      </c>
      <c r="C31" s="21" t="s">
        <v>118</v>
      </c>
      <c r="D31" s="29" t="s">
        <v>129</v>
      </c>
      <c r="E31" s="24" t="s">
        <v>50</v>
      </c>
      <c r="F31" s="25"/>
      <c r="G31" s="25">
        <v>4000</v>
      </c>
      <c r="H31" s="25"/>
      <c r="I31" s="25"/>
      <c r="J31" s="25">
        <v>375</v>
      </c>
      <c r="K31" s="25">
        <v>250</v>
      </c>
      <c r="L31" s="25"/>
      <c r="M31" s="25"/>
      <c r="N31" s="26">
        <f t="shared" si="0"/>
        <v>4625</v>
      </c>
      <c r="O31" s="26">
        <v>249.84</v>
      </c>
      <c r="P31" s="26">
        <f t="shared" si="1"/>
        <v>4375.16</v>
      </c>
      <c r="Q31" s="26">
        <v>0</v>
      </c>
      <c r="R31" s="26"/>
      <c r="T31" s="4"/>
      <c r="U31" s="4"/>
    </row>
    <row r="32" spans="1:21" ht="51" x14ac:dyDescent="0.2">
      <c r="A32" s="37">
        <v>20</v>
      </c>
      <c r="B32" s="20" t="s">
        <v>42</v>
      </c>
      <c r="C32" s="21" t="s">
        <v>72</v>
      </c>
      <c r="D32" s="29" t="s">
        <v>130</v>
      </c>
      <c r="E32" s="24" t="s">
        <v>50</v>
      </c>
      <c r="F32" s="25"/>
      <c r="G32" s="25">
        <v>3300</v>
      </c>
      <c r="H32" s="25"/>
      <c r="I32" s="25"/>
      <c r="J32" s="25">
        <v>0</v>
      </c>
      <c r="K32" s="25">
        <v>250</v>
      </c>
      <c r="L32" s="25"/>
      <c r="M32" s="25"/>
      <c r="N32" s="26">
        <f t="shared" si="0"/>
        <v>3550</v>
      </c>
      <c r="O32" s="26">
        <v>159.38999999999999</v>
      </c>
      <c r="P32" s="26">
        <f t="shared" si="1"/>
        <v>3390.61</v>
      </c>
      <c r="Q32" s="26">
        <v>0</v>
      </c>
      <c r="R32" s="26"/>
      <c r="T32" s="4"/>
      <c r="U32" s="4"/>
    </row>
    <row r="33" spans="1:21" s="3" customFormat="1" x14ac:dyDescent="0.2">
      <c r="A33" s="37">
        <v>21</v>
      </c>
      <c r="B33" s="20" t="s">
        <v>42</v>
      </c>
      <c r="C33" s="21" t="s">
        <v>138</v>
      </c>
      <c r="D33" s="29" t="s">
        <v>67</v>
      </c>
      <c r="E33" s="27" t="s">
        <v>49</v>
      </c>
      <c r="F33" s="26"/>
      <c r="G33" s="26">
        <v>15000</v>
      </c>
      <c r="H33" s="26"/>
      <c r="I33" s="26"/>
      <c r="J33" s="26">
        <v>375</v>
      </c>
      <c r="K33" s="26">
        <v>250</v>
      </c>
      <c r="L33" s="26"/>
      <c r="M33" s="26"/>
      <c r="N33" s="26">
        <f t="shared" si="0"/>
        <v>15625</v>
      </c>
      <c r="O33" s="26">
        <v>1523.78</v>
      </c>
      <c r="P33" s="26">
        <f t="shared" si="1"/>
        <v>14101.22</v>
      </c>
      <c r="Q33" s="26">
        <v>0</v>
      </c>
      <c r="R33" s="26"/>
      <c r="T33" s="4"/>
      <c r="U33" s="4"/>
    </row>
    <row r="34" spans="1:21" s="3" customFormat="1" ht="51" x14ac:dyDescent="0.2">
      <c r="A34" s="37">
        <v>22</v>
      </c>
      <c r="B34" s="20" t="s">
        <v>42</v>
      </c>
      <c r="C34" s="21" t="s">
        <v>107</v>
      </c>
      <c r="D34" s="29" t="s">
        <v>131</v>
      </c>
      <c r="E34" s="24" t="s">
        <v>50</v>
      </c>
      <c r="F34" s="25"/>
      <c r="G34" s="25">
        <v>3300</v>
      </c>
      <c r="H34" s="25"/>
      <c r="I34" s="25"/>
      <c r="J34" s="25">
        <v>0</v>
      </c>
      <c r="K34" s="25">
        <v>250</v>
      </c>
      <c r="L34" s="25"/>
      <c r="M34" s="25"/>
      <c r="N34" s="26">
        <f t="shared" si="0"/>
        <v>3550</v>
      </c>
      <c r="O34" s="26">
        <v>159.38999999999999</v>
      </c>
      <c r="P34" s="26">
        <f t="shared" si="1"/>
        <v>3390.61</v>
      </c>
      <c r="Q34" s="26">
        <v>0</v>
      </c>
      <c r="R34" s="28"/>
      <c r="T34" s="4"/>
      <c r="U34" s="4"/>
    </row>
    <row r="35" spans="1:21" s="3" customFormat="1" ht="89.25" x14ac:dyDescent="0.2">
      <c r="A35" s="36">
        <v>23</v>
      </c>
      <c r="B35" s="23" t="s">
        <v>43</v>
      </c>
      <c r="C35" s="21" t="s">
        <v>45</v>
      </c>
      <c r="D35" s="29" t="s">
        <v>123</v>
      </c>
      <c r="E35" s="24" t="s">
        <v>14</v>
      </c>
      <c r="F35" s="25"/>
      <c r="G35" s="25"/>
      <c r="H35" s="30">
        <v>15000</v>
      </c>
      <c r="I35" s="31"/>
      <c r="J35" s="31"/>
      <c r="K35" s="31"/>
      <c r="L35" s="31"/>
      <c r="M35" s="31"/>
      <c r="N35" s="26">
        <f t="shared" si="0"/>
        <v>15000</v>
      </c>
      <c r="O35" s="30">
        <v>0</v>
      </c>
      <c r="P35" s="26">
        <f t="shared" si="1"/>
        <v>15000</v>
      </c>
      <c r="Q35" s="26">
        <v>2905</v>
      </c>
      <c r="R35" s="26"/>
      <c r="T35" s="4"/>
      <c r="U35" s="4"/>
    </row>
    <row r="36" spans="1:21" s="3" customFormat="1" ht="102" x14ac:dyDescent="0.2">
      <c r="A36" s="36">
        <v>24</v>
      </c>
      <c r="B36" s="23" t="s">
        <v>43</v>
      </c>
      <c r="C36" s="21" t="s">
        <v>116</v>
      </c>
      <c r="D36" s="29" t="s">
        <v>70</v>
      </c>
      <c r="E36" s="24" t="s">
        <v>49</v>
      </c>
      <c r="F36" s="25"/>
      <c r="G36" s="25"/>
      <c r="H36" s="25">
        <v>12000</v>
      </c>
      <c r="I36" s="25"/>
      <c r="J36" s="25"/>
      <c r="K36" s="25">
        <v>0</v>
      </c>
      <c r="L36" s="25"/>
      <c r="M36" s="25"/>
      <c r="N36" s="26">
        <f t="shared" si="0"/>
        <v>12000</v>
      </c>
      <c r="O36" s="26">
        <v>600</v>
      </c>
      <c r="P36" s="26">
        <f t="shared" si="1"/>
        <v>11400</v>
      </c>
      <c r="Q36" s="26">
        <v>0</v>
      </c>
      <c r="R36" s="26"/>
      <c r="T36" s="4"/>
      <c r="U36" s="4"/>
    </row>
    <row r="37" spans="1:21" s="3" customFormat="1" ht="51" x14ac:dyDescent="0.2">
      <c r="A37" s="37">
        <v>25</v>
      </c>
      <c r="B37" s="20" t="s">
        <v>42</v>
      </c>
      <c r="C37" s="7" t="s">
        <v>101</v>
      </c>
      <c r="D37" s="38" t="s">
        <v>124</v>
      </c>
      <c r="E37" s="32" t="s">
        <v>50</v>
      </c>
      <c r="F37" s="16"/>
      <c r="G37" s="25">
        <v>4000</v>
      </c>
      <c r="H37" s="25"/>
      <c r="I37" s="25"/>
      <c r="J37" s="25">
        <v>0</v>
      </c>
      <c r="K37" s="25">
        <v>250</v>
      </c>
      <c r="L37" s="25"/>
      <c r="M37" s="25"/>
      <c r="N37" s="26">
        <f t="shared" si="0"/>
        <v>4250</v>
      </c>
      <c r="O37" s="26">
        <v>212.43</v>
      </c>
      <c r="P37" s="26">
        <f t="shared" si="1"/>
        <v>4037.57</v>
      </c>
      <c r="Q37" s="26">
        <v>0</v>
      </c>
      <c r="R37" s="26"/>
      <c r="T37" s="4"/>
      <c r="U37" s="4"/>
    </row>
    <row r="38" spans="1:21" s="3" customFormat="1" ht="12.75" customHeight="1" x14ac:dyDescent="0.2">
      <c r="A38" s="36">
        <v>26</v>
      </c>
      <c r="B38" s="20" t="s">
        <v>42</v>
      </c>
      <c r="C38" s="21" t="s">
        <v>99</v>
      </c>
      <c r="D38" s="29" t="s">
        <v>11</v>
      </c>
      <c r="E38" s="24" t="s">
        <v>7</v>
      </c>
      <c r="F38" s="25"/>
      <c r="G38" s="25">
        <v>3800</v>
      </c>
      <c r="H38" s="25"/>
      <c r="I38" s="25"/>
      <c r="J38" s="25">
        <v>0</v>
      </c>
      <c r="K38" s="25">
        <v>250</v>
      </c>
      <c r="L38" s="25"/>
      <c r="M38" s="25"/>
      <c r="N38" s="26">
        <f t="shared" si="0"/>
        <v>4050</v>
      </c>
      <c r="O38" s="26">
        <v>187.13</v>
      </c>
      <c r="P38" s="26">
        <f t="shared" si="1"/>
        <v>3862.87</v>
      </c>
      <c r="Q38" s="26">
        <v>0</v>
      </c>
      <c r="R38" s="26"/>
      <c r="T38" s="4"/>
      <c r="U38" s="4"/>
    </row>
    <row r="39" spans="1:21" s="3" customFormat="1" x14ac:dyDescent="0.2">
      <c r="A39" s="36">
        <v>27</v>
      </c>
      <c r="B39" s="20" t="s">
        <v>42</v>
      </c>
      <c r="C39" s="21" t="s">
        <v>97</v>
      </c>
      <c r="D39" s="29" t="s">
        <v>19</v>
      </c>
      <c r="E39" s="24" t="s">
        <v>49</v>
      </c>
      <c r="F39" s="25"/>
      <c r="G39" s="25">
        <v>7000</v>
      </c>
      <c r="H39" s="25"/>
      <c r="I39" s="25"/>
      <c r="J39" s="25">
        <v>0</v>
      </c>
      <c r="K39" s="25">
        <v>250</v>
      </c>
      <c r="L39" s="25"/>
      <c r="M39" s="25"/>
      <c r="N39" s="26">
        <f t="shared" si="0"/>
        <v>7250</v>
      </c>
      <c r="O39" s="26">
        <v>600.53</v>
      </c>
      <c r="P39" s="26">
        <f t="shared" si="1"/>
        <v>6649.47</v>
      </c>
      <c r="Q39" s="26">
        <v>0</v>
      </c>
      <c r="R39" s="26"/>
      <c r="T39" s="4"/>
      <c r="U39" s="4"/>
    </row>
    <row r="40" spans="1:21" s="3" customFormat="1" ht="21" x14ac:dyDescent="0.2">
      <c r="A40" s="37">
        <v>28</v>
      </c>
      <c r="B40" s="20" t="s">
        <v>42</v>
      </c>
      <c r="C40" s="21" t="s">
        <v>74</v>
      </c>
      <c r="D40" s="29" t="s">
        <v>22</v>
      </c>
      <c r="E40" s="27" t="s">
        <v>7</v>
      </c>
      <c r="F40" s="33"/>
      <c r="G40" s="26">
        <v>6500</v>
      </c>
      <c r="H40" s="26"/>
      <c r="I40" s="26"/>
      <c r="J40" s="26">
        <v>0</v>
      </c>
      <c r="K40" s="26">
        <v>250</v>
      </c>
      <c r="L40" s="26"/>
      <c r="M40" s="26"/>
      <c r="N40" s="26">
        <f t="shared" si="0"/>
        <v>6750</v>
      </c>
      <c r="O40" s="26">
        <v>549.22</v>
      </c>
      <c r="P40" s="26">
        <f t="shared" si="1"/>
        <v>6200.78</v>
      </c>
      <c r="Q40" s="25">
        <v>0</v>
      </c>
      <c r="R40" s="25"/>
      <c r="T40" s="4"/>
      <c r="U40" s="4"/>
    </row>
    <row r="41" spans="1:21" s="3" customFormat="1" ht="51" x14ac:dyDescent="0.2">
      <c r="A41" s="36">
        <v>29</v>
      </c>
      <c r="B41" s="20" t="s">
        <v>42</v>
      </c>
      <c r="C41" s="21" t="s">
        <v>85</v>
      </c>
      <c r="D41" s="29" t="s">
        <v>125</v>
      </c>
      <c r="E41" s="24" t="s">
        <v>49</v>
      </c>
      <c r="F41" s="25"/>
      <c r="G41" s="25">
        <v>10500</v>
      </c>
      <c r="H41" s="31"/>
      <c r="I41" s="25"/>
      <c r="J41" s="31">
        <v>375</v>
      </c>
      <c r="K41" s="25">
        <v>250</v>
      </c>
      <c r="L41" s="25"/>
      <c r="M41" s="25"/>
      <c r="N41" s="26">
        <f t="shared" si="0"/>
        <v>11125</v>
      </c>
      <c r="O41" s="26">
        <v>1044.53</v>
      </c>
      <c r="P41" s="26">
        <f t="shared" si="1"/>
        <v>10080.469999999999</v>
      </c>
      <c r="Q41" s="26">
        <v>0</v>
      </c>
      <c r="R41" s="26"/>
      <c r="T41" s="4"/>
      <c r="U41" s="4"/>
    </row>
    <row r="42" spans="1:21" s="3" customFormat="1" ht="51" x14ac:dyDescent="0.2">
      <c r="A42" s="37">
        <v>30</v>
      </c>
      <c r="B42" s="20" t="s">
        <v>42</v>
      </c>
      <c r="C42" s="22" t="s">
        <v>108</v>
      </c>
      <c r="D42" s="19" t="s">
        <v>132</v>
      </c>
      <c r="E42" s="27" t="s">
        <v>49</v>
      </c>
      <c r="F42" s="26"/>
      <c r="G42" s="26">
        <v>10500</v>
      </c>
      <c r="H42" s="26"/>
      <c r="I42" s="26"/>
      <c r="J42" s="26">
        <v>375</v>
      </c>
      <c r="K42" s="26">
        <v>250</v>
      </c>
      <c r="L42" s="26"/>
      <c r="M42" s="26"/>
      <c r="N42" s="26">
        <f t="shared" si="0"/>
        <v>11125</v>
      </c>
      <c r="O42" s="26">
        <v>1044.53</v>
      </c>
      <c r="P42" s="26">
        <f t="shared" si="1"/>
        <v>10080.469999999999</v>
      </c>
      <c r="Q42" s="26">
        <v>760.25</v>
      </c>
      <c r="R42" s="26"/>
      <c r="T42" s="4"/>
      <c r="U42" s="4"/>
    </row>
    <row r="43" spans="1:21" s="3" customFormat="1" ht="25.5" x14ac:dyDescent="0.2">
      <c r="A43" s="36">
        <v>31</v>
      </c>
      <c r="B43" s="20" t="s">
        <v>42</v>
      </c>
      <c r="C43" s="18" t="s">
        <v>89</v>
      </c>
      <c r="D43" s="19" t="s">
        <v>51</v>
      </c>
      <c r="E43" s="24" t="s">
        <v>52</v>
      </c>
      <c r="F43" s="26"/>
      <c r="G43" s="26">
        <v>6500</v>
      </c>
      <c r="H43" s="26"/>
      <c r="I43" s="26"/>
      <c r="J43" s="26"/>
      <c r="K43" s="26">
        <v>250</v>
      </c>
      <c r="L43" s="26"/>
      <c r="M43" s="26"/>
      <c r="N43" s="26">
        <f t="shared" si="0"/>
        <v>6750</v>
      </c>
      <c r="O43" s="26">
        <v>549.22</v>
      </c>
      <c r="P43" s="26">
        <f t="shared" si="1"/>
        <v>6200.78</v>
      </c>
      <c r="Q43" s="26">
        <v>0</v>
      </c>
      <c r="R43" s="26"/>
      <c r="T43" s="4"/>
      <c r="U43" s="4"/>
    </row>
    <row r="44" spans="1:21" s="3" customFormat="1" x14ac:dyDescent="0.2">
      <c r="A44" s="37">
        <v>32</v>
      </c>
      <c r="B44" s="20" t="s">
        <v>42</v>
      </c>
      <c r="C44" s="22" t="s">
        <v>84</v>
      </c>
      <c r="D44" s="19" t="s">
        <v>9</v>
      </c>
      <c r="E44" s="27" t="s">
        <v>46</v>
      </c>
      <c r="F44" s="26"/>
      <c r="G44" s="26">
        <v>6900</v>
      </c>
      <c r="H44" s="26"/>
      <c r="I44" s="26"/>
      <c r="J44" s="26">
        <v>0</v>
      </c>
      <c r="K44" s="26">
        <v>250</v>
      </c>
      <c r="L44" s="26"/>
      <c r="M44" s="26"/>
      <c r="N44" s="26">
        <f t="shared" si="0"/>
        <v>7150</v>
      </c>
      <c r="O44" s="26">
        <v>594.51</v>
      </c>
      <c r="P44" s="26">
        <f t="shared" si="1"/>
        <v>6555.49</v>
      </c>
      <c r="Q44" s="26">
        <v>0</v>
      </c>
      <c r="R44" s="26"/>
      <c r="T44" s="4"/>
      <c r="U44" s="4"/>
    </row>
    <row r="45" spans="1:21" s="3" customFormat="1" x14ac:dyDescent="0.2">
      <c r="A45" s="36">
        <v>33</v>
      </c>
      <c r="B45" s="20" t="s">
        <v>42</v>
      </c>
      <c r="C45" s="22" t="s">
        <v>83</v>
      </c>
      <c r="D45" s="19" t="s">
        <v>10</v>
      </c>
      <c r="E45" s="27" t="s">
        <v>7</v>
      </c>
      <c r="F45" s="26"/>
      <c r="G45" s="26">
        <v>6500</v>
      </c>
      <c r="H45" s="26"/>
      <c r="I45" s="26"/>
      <c r="J45" s="26">
        <v>375</v>
      </c>
      <c r="K45" s="26">
        <v>250</v>
      </c>
      <c r="L45" s="26"/>
      <c r="M45" s="26"/>
      <c r="N45" s="26">
        <f t="shared" ref="N45:N64" si="2">SUM(G45:M45)</f>
        <v>7125</v>
      </c>
      <c r="O45" s="26">
        <v>591.67999999999995</v>
      </c>
      <c r="P45" s="26">
        <f t="shared" ref="P45:P64" si="3">+N45-O45</f>
        <v>6533.32</v>
      </c>
      <c r="Q45" s="26">
        <v>1676</v>
      </c>
      <c r="R45" s="26"/>
      <c r="T45" s="4"/>
      <c r="U45" s="4"/>
    </row>
    <row r="46" spans="1:21" s="3" customFormat="1" ht="51" x14ac:dyDescent="0.2">
      <c r="A46" s="36">
        <v>34</v>
      </c>
      <c r="B46" s="20" t="s">
        <v>42</v>
      </c>
      <c r="C46" s="22" t="s">
        <v>15</v>
      </c>
      <c r="D46" s="19" t="s">
        <v>133</v>
      </c>
      <c r="E46" s="27" t="s">
        <v>50</v>
      </c>
      <c r="F46" s="26"/>
      <c r="G46" s="26">
        <v>3300</v>
      </c>
      <c r="H46" s="26"/>
      <c r="I46" s="26"/>
      <c r="J46" s="26">
        <v>0</v>
      </c>
      <c r="K46" s="26">
        <v>250</v>
      </c>
      <c r="L46" s="26"/>
      <c r="M46" s="26"/>
      <c r="N46" s="26">
        <f t="shared" si="2"/>
        <v>3550</v>
      </c>
      <c r="O46" s="26">
        <v>159.38999999999999</v>
      </c>
      <c r="P46" s="26">
        <f t="shared" si="3"/>
        <v>3390.61</v>
      </c>
      <c r="Q46" s="26">
        <v>0</v>
      </c>
      <c r="R46" s="26"/>
      <c r="T46" s="4"/>
      <c r="U46" s="4"/>
    </row>
    <row r="47" spans="1:21" s="3" customFormat="1" x14ac:dyDescent="0.2">
      <c r="A47" s="37">
        <v>35</v>
      </c>
      <c r="B47" s="20" t="s">
        <v>42</v>
      </c>
      <c r="C47" s="22" t="s">
        <v>96</v>
      </c>
      <c r="D47" s="19" t="s">
        <v>8</v>
      </c>
      <c r="E47" s="24" t="s">
        <v>47</v>
      </c>
      <c r="F47" s="26"/>
      <c r="G47" s="26">
        <v>3800</v>
      </c>
      <c r="H47" s="26"/>
      <c r="I47" s="26"/>
      <c r="J47" s="26">
        <v>0</v>
      </c>
      <c r="K47" s="26">
        <v>250</v>
      </c>
      <c r="L47" s="26"/>
      <c r="M47" s="26"/>
      <c r="N47" s="26">
        <f t="shared" si="2"/>
        <v>4050</v>
      </c>
      <c r="O47" s="26">
        <v>183.54</v>
      </c>
      <c r="P47" s="26">
        <f t="shared" si="3"/>
        <v>3866.46</v>
      </c>
      <c r="Q47" s="26">
        <v>0</v>
      </c>
      <c r="R47" s="26"/>
      <c r="T47" s="4"/>
      <c r="U47" s="4"/>
    </row>
    <row r="48" spans="1:21" ht="51" x14ac:dyDescent="0.2">
      <c r="A48" s="36">
        <v>36</v>
      </c>
      <c r="B48" s="20" t="s">
        <v>42</v>
      </c>
      <c r="C48" s="6" t="s">
        <v>77</v>
      </c>
      <c r="D48" s="39" t="s">
        <v>130</v>
      </c>
      <c r="E48" s="24" t="s">
        <v>50</v>
      </c>
      <c r="F48" s="25"/>
      <c r="G48" s="25">
        <v>3300</v>
      </c>
      <c r="H48" s="30"/>
      <c r="I48" s="31"/>
      <c r="J48" s="31">
        <v>0</v>
      </c>
      <c r="K48" s="31">
        <v>250</v>
      </c>
      <c r="L48" s="31"/>
      <c r="M48" s="31"/>
      <c r="N48" s="26">
        <f t="shared" si="2"/>
        <v>3550</v>
      </c>
      <c r="O48" s="26">
        <v>159.38999999999999</v>
      </c>
      <c r="P48" s="26">
        <f t="shared" si="3"/>
        <v>3390.61</v>
      </c>
      <c r="Q48" s="26">
        <v>0</v>
      </c>
      <c r="R48" s="26"/>
      <c r="T48" s="4"/>
      <c r="U48" s="4"/>
    </row>
    <row r="49" spans="1:21" x14ac:dyDescent="0.2">
      <c r="A49" s="36">
        <v>37</v>
      </c>
      <c r="B49" s="20" t="s">
        <v>42</v>
      </c>
      <c r="C49" s="21" t="s">
        <v>76</v>
      </c>
      <c r="D49" s="29" t="s">
        <v>8</v>
      </c>
      <c r="E49" s="24" t="s">
        <v>47</v>
      </c>
      <c r="F49" s="25"/>
      <c r="G49" s="25">
        <v>4200</v>
      </c>
      <c r="H49" s="25"/>
      <c r="I49" s="25"/>
      <c r="J49" s="25">
        <v>0</v>
      </c>
      <c r="K49" s="25">
        <v>250</v>
      </c>
      <c r="L49" s="25"/>
      <c r="M49" s="25"/>
      <c r="N49" s="26">
        <f t="shared" si="2"/>
        <v>4450</v>
      </c>
      <c r="O49" s="26">
        <v>233.94</v>
      </c>
      <c r="P49" s="26">
        <f t="shared" si="3"/>
        <v>4216.0600000000004</v>
      </c>
      <c r="Q49" s="26">
        <v>0</v>
      </c>
      <c r="R49" s="28"/>
      <c r="T49" s="4"/>
      <c r="U49" s="4"/>
    </row>
    <row r="50" spans="1:21" ht="51" x14ac:dyDescent="0.2">
      <c r="A50" s="37">
        <v>38</v>
      </c>
      <c r="B50" s="20" t="s">
        <v>42</v>
      </c>
      <c r="C50" s="22" t="s">
        <v>106</v>
      </c>
      <c r="D50" s="19" t="s">
        <v>134</v>
      </c>
      <c r="E50" s="27" t="s">
        <v>50</v>
      </c>
      <c r="F50" s="26"/>
      <c r="G50" s="26">
        <v>4000</v>
      </c>
      <c r="H50" s="26"/>
      <c r="I50" s="26"/>
      <c r="J50" s="26">
        <v>0</v>
      </c>
      <c r="K50" s="26">
        <v>250</v>
      </c>
      <c r="L50" s="26"/>
      <c r="M50" s="26"/>
      <c r="N50" s="26">
        <f t="shared" si="2"/>
        <v>4250</v>
      </c>
      <c r="O50" s="26">
        <v>212.42999999999998</v>
      </c>
      <c r="P50" s="26">
        <f t="shared" si="3"/>
        <v>4037.57</v>
      </c>
      <c r="Q50" s="26">
        <v>0</v>
      </c>
      <c r="R50" s="26"/>
      <c r="T50" s="4"/>
      <c r="U50" s="4"/>
    </row>
    <row r="51" spans="1:21" x14ac:dyDescent="0.2">
      <c r="A51" s="36">
        <v>39</v>
      </c>
      <c r="B51" s="20" t="s">
        <v>42</v>
      </c>
      <c r="C51" s="21" t="s">
        <v>87</v>
      </c>
      <c r="D51" s="29" t="s">
        <v>8</v>
      </c>
      <c r="E51" s="24" t="s">
        <v>47</v>
      </c>
      <c r="F51" s="25"/>
      <c r="G51" s="25">
        <v>4500</v>
      </c>
      <c r="H51" s="25"/>
      <c r="I51" s="25"/>
      <c r="J51" s="25">
        <v>0</v>
      </c>
      <c r="K51" s="25">
        <v>250</v>
      </c>
      <c r="L51" s="25"/>
      <c r="M51" s="25"/>
      <c r="N51" s="26">
        <f t="shared" si="2"/>
        <v>4750</v>
      </c>
      <c r="O51" s="26">
        <v>263.08999999999997</v>
      </c>
      <c r="P51" s="26">
        <f t="shared" si="3"/>
        <v>4486.91</v>
      </c>
      <c r="Q51" s="26">
        <v>0</v>
      </c>
      <c r="R51" s="26"/>
      <c r="T51" s="4"/>
      <c r="U51" s="4"/>
    </row>
    <row r="52" spans="1:21" ht="51" x14ac:dyDescent="0.2">
      <c r="A52" s="36">
        <v>40</v>
      </c>
      <c r="B52" s="20" t="s">
        <v>42</v>
      </c>
      <c r="C52" s="22" t="s">
        <v>13</v>
      </c>
      <c r="D52" s="19" t="s">
        <v>133</v>
      </c>
      <c r="E52" s="27" t="s">
        <v>50</v>
      </c>
      <c r="F52" s="26"/>
      <c r="G52" s="26">
        <v>3300</v>
      </c>
      <c r="H52" s="26"/>
      <c r="I52" s="26"/>
      <c r="J52" s="26">
        <v>0</v>
      </c>
      <c r="K52" s="26">
        <v>250</v>
      </c>
      <c r="L52" s="26"/>
      <c r="M52" s="26"/>
      <c r="N52" s="26">
        <f t="shared" si="2"/>
        <v>3550</v>
      </c>
      <c r="O52" s="26">
        <v>159.38999999999999</v>
      </c>
      <c r="P52" s="26">
        <f t="shared" si="3"/>
        <v>3390.61</v>
      </c>
      <c r="Q52" s="26">
        <v>0</v>
      </c>
      <c r="R52" s="26"/>
      <c r="T52" s="4"/>
      <c r="U52" s="4"/>
    </row>
    <row r="53" spans="1:21" ht="51" x14ac:dyDescent="0.2">
      <c r="A53" s="37">
        <v>41</v>
      </c>
      <c r="B53" s="20" t="s">
        <v>42</v>
      </c>
      <c r="C53" s="21" t="s">
        <v>12</v>
      </c>
      <c r="D53" s="29" t="s">
        <v>121</v>
      </c>
      <c r="E53" s="24" t="s">
        <v>50</v>
      </c>
      <c r="F53" s="25"/>
      <c r="G53" s="25">
        <v>3300</v>
      </c>
      <c r="H53" s="25"/>
      <c r="I53" s="25"/>
      <c r="J53" s="25">
        <v>0</v>
      </c>
      <c r="K53" s="25">
        <v>250</v>
      </c>
      <c r="L53" s="25"/>
      <c r="M53" s="25"/>
      <c r="N53" s="26">
        <f t="shared" si="2"/>
        <v>3550</v>
      </c>
      <c r="O53" s="26">
        <v>159.38999999999999</v>
      </c>
      <c r="P53" s="26">
        <f t="shared" si="3"/>
        <v>3390.61</v>
      </c>
      <c r="Q53" s="26">
        <v>0</v>
      </c>
      <c r="R53" s="28"/>
      <c r="T53" s="4"/>
      <c r="U53" s="4"/>
    </row>
    <row r="54" spans="1:21" ht="51" x14ac:dyDescent="0.2">
      <c r="A54" s="36">
        <v>42</v>
      </c>
      <c r="B54" s="20" t="s">
        <v>42</v>
      </c>
      <c r="C54" s="21" t="s">
        <v>103</v>
      </c>
      <c r="D54" s="29" t="s">
        <v>135</v>
      </c>
      <c r="E54" s="24" t="s">
        <v>49</v>
      </c>
      <c r="F54" s="25"/>
      <c r="G54" s="25">
        <v>10500</v>
      </c>
      <c r="H54" s="25"/>
      <c r="I54" s="25"/>
      <c r="J54" s="25">
        <v>375</v>
      </c>
      <c r="K54" s="25">
        <v>250</v>
      </c>
      <c r="L54" s="25"/>
      <c r="M54" s="25"/>
      <c r="N54" s="26">
        <f t="shared" si="2"/>
        <v>11125</v>
      </c>
      <c r="O54" s="26">
        <v>1024.0999999999999</v>
      </c>
      <c r="P54" s="26">
        <f t="shared" si="3"/>
        <v>10100.9</v>
      </c>
      <c r="Q54" s="26">
        <v>173</v>
      </c>
      <c r="R54" s="26"/>
      <c r="T54" s="4"/>
      <c r="U54" s="4"/>
    </row>
    <row r="55" spans="1:21" ht="51" x14ac:dyDescent="0.2">
      <c r="A55" s="36">
        <v>43</v>
      </c>
      <c r="B55" s="20" t="s">
        <v>42</v>
      </c>
      <c r="C55" s="21" t="s">
        <v>102</v>
      </c>
      <c r="D55" s="29" t="s">
        <v>136</v>
      </c>
      <c r="E55" s="24" t="s">
        <v>50</v>
      </c>
      <c r="F55" s="25"/>
      <c r="G55" s="25">
        <v>3300</v>
      </c>
      <c r="H55" s="25"/>
      <c r="I55" s="25"/>
      <c r="J55" s="25">
        <v>0</v>
      </c>
      <c r="K55" s="25">
        <v>250</v>
      </c>
      <c r="L55" s="25"/>
      <c r="M55" s="25"/>
      <c r="N55" s="26">
        <f t="shared" si="2"/>
        <v>3550</v>
      </c>
      <c r="O55" s="26">
        <v>159.38999999999999</v>
      </c>
      <c r="P55" s="26">
        <f t="shared" si="3"/>
        <v>3390.61</v>
      </c>
      <c r="Q55" s="26">
        <v>0</v>
      </c>
      <c r="R55" s="34"/>
      <c r="T55" s="4"/>
      <c r="U55" s="4"/>
    </row>
    <row r="56" spans="1:21" x14ac:dyDescent="0.2">
      <c r="A56" s="37">
        <v>44</v>
      </c>
      <c r="B56" s="20" t="s">
        <v>42</v>
      </c>
      <c r="C56" s="21" t="s">
        <v>75</v>
      </c>
      <c r="D56" s="29" t="s">
        <v>21</v>
      </c>
      <c r="E56" s="24" t="s">
        <v>7</v>
      </c>
      <c r="F56" s="25"/>
      <c r="G56" s="25">
        <v>6000</v>
      </c>
      <c r="H56" s="25"/>
      <c r="I56" s="25"/>
      <c r="J56" s="25">
        <v>0</v>
      </c>
      <c r="K56" s="25">
        <v>250</v>
      </c>
      <c r="L56" s="25"/>
      <c r="M56" s="25"/>
      <c r="N56" s="26">
        <f t="shared" si="2"/>
        <v>6250</v>
      </c>
      <c r="O56" s="26">
        <v>411.98</v>
      </c>
      <c r="P56" s="26">
        <f t="shared" si="3"/>
        <v>5838.02</v>
      </c>
      <c r="Q56" s="26">
        <v>3172.9</v>
      </c>
      <c r="R56" s="26"/>
      <c r="T56" s="4"/>
      <c r="U56" s="4"/>
    </row>
    <row r="57" spans="1:21" ht="51" x14ac:dyDescent="0.2">
      <c r="A57" s="36">
        <v>45</v>
      </c>
      <c r="B57" s="20" t="s">
        <v>42</v>
      </c>
      <c r="C57" s="21" t="s">
        <v>104</v>
      </c>
      <c r="D57" s="29" t="s">
        <v>137</v>
      </c>
      <c r="E57" s="24" t="s">
        <v>50</v>
      </c>
      <c r="F57" s="25"/>
      <c r="G57" s="25">
        <v>4000</v>
      </c>
      <c r="H57" s="25"/>
      <c r="I57" s="25"/>
      <c r="J57" s="25">
        <v>0</v>
      </c>
      <c r="K57" s="25">
        <v>250</v>
      </c>
      <c r="L57" s="25"/>
      <c r="M57" s="25"/>
      <c r="N57" s="26">
        <f t="shared" si="2"/>
        <v>4250</v>
      </c>
      <c r="O57" s="26">
        <v>212.43</v>
      </c>
      <c r="P57" s="26">
        <f t="shared" si="3"/>
        <v>4037.57</v>
      </c>
      <c r="Q57" s="26">
        <v>0</v>
      </c>
      <c r="R57" s="26"/>
      <c r="T57" s="4"/>
      <c r="U57" s="4"/>
    </row>
    <row r="58" spans="1:21" ht="25.5" x14ac:dyDescent="0.2">
      <c r="A58" s="36">
        <v>46</v>
      </c>
      <c r="B58" s="23" t="s">
        <v>43</v>
      </c>
      <c r="C58" s="21" t="s">
        <v>114</v>
      </c>
      <c r="D58" s="29" t="s">
        <v>61</v>
      </c>
      <c r="E58" s="24" t="s">
        <v>49</v>
      </c>
      <c r="F58" s="25"/>
      <c r="G58" s="25"/>
      <c r="H58" s="25">
        <v>6000</v>
      </c>
      <c r="I58" s="25"/>
      <c r="J58" s="25"/>
      <c r="K58" s="25"/>
      <c r="L58" s="25"/>
      <c r="M58" s="25"/>
      <c r="N58" s="26">
        <f t="shared" si="2"/>
        <v>6000</v>
      </c>
      <c r="O58" s="26">
        <v>300</v>
      </c>
      <c r="P58" s="26">
        <f t="shared" si="3"/>
        <v>5700</v>
      </c>
      <c r="Q58" s="26">
        <v>0</v>
      </c>
      <c r="R58" s="26"/>
      <c r="T58" s="4"/>
      <c r="U58" s="4"/>
    </row>
    <row r="59" spans="1:21" ht="76.5" x14ac:dyDescent="0.2">
      <c r="A59" s="36">
        <v>47</v>
      </c>
      <c r="B59" s="23" t="s">
        <v>43</v>
      </c>
      <c r="C59" s="21" t="s">
        <v>112</v>
      </c>
      <c r="D59" s="29" t="s">
        <v>66</v>
      </c>
      <c r="E59" s="24" t="s">
        <v>64</v>
      </c>
      <c r="F59" s="25"/>
      <c r="G59" s="25"/>
      <c r="H59" s="26">
        <v>5000</v>
      </c>
      <c r="I59" s="25"/>
      <c r="J59" s="25"/>
      <c r="K59" s="25"/>
      <c r="L59" s="25"/>
      <c r="M59" s="25"/>
      <c r="N59" s="26">
        <f t="shared" si="2"/>
        <v>5000</v>
      </c>
      <c r="O59" s="26">
        <v>2000</v>
      </c>
      <c r="P59" s="26">
        <f t="shared" si="3"/>
        <v>3000</v>
      </c>
      <c r="Q59" s="26">
        <v>0</v>
      </c>
      <c r="R59" s="26"/>
      <c r="S59" s="17"/>
      <c r="T59" s="5"/>
      <c r="U59" s="4"/>
    </row>
    <row r="60" spans="1:21" ht="51" x14ac:dyDescent="0.2">
      <c r="A60" s="37">
        <v>48</v>
      </c>
      <c r="B60" s="23" t="s">
        <v>42</v>
      </c>
      <c r="C60" s="21" t="s">
        <v>86</v>
      </c>
      <c r="D60" s="29" t="s">
        <v>126</v>
      </c>
      <c r="E60" s="24" t="s">
        <v>50</v>
      </c>
      <c r="F60" s="25"/>
      <c r="G60" s="25">
        <v>4000</v>
      </c>
      <c r="H60" s="25"/>
      <c r="I60" s="25"/>
      <c r="J60" s="25"/>
      <c r="K60" s="25">
        <v>250</v>
      </c>
      <c r="L60" s="25"/>
      <c r="M60" s="25"/>
      <c r="N60" s="26">
        <f t="shared" si="2"/>
        <v>4250</v>
      </c>
      <c r="O60" s="35">
        <v>193.2</v>
      </c>
      <c r="P60" s="26">
        <f t="shared" si="3"/>
        <v>4056.8</v>
      </c>
      <c r="Q60" s="26">
        <v>0</v>
      </c>
      <c r="R60" s="26"/>
      <c r="U60" s="4"/>
    </row>
    <row r="61" spans="1:21" ht="51" x14ac:dyDescent="0.2">
      <c r="A61" s="36">
        <v>49</v>
      </c>
      <c r="B61" s="20" t="s">
        <v>42</v>
      </c>
      <c r="C61" s="22" t="s">
        <v>73</v>
      </c>
      <c r="D61" s="19" t="s">
        <v>139</v>
      </c>
      <c r="E61" s="27" t="s">
        <v>50</v>
      </c>
      <c r="F61" s="26"/>
      <c r="G61" s="26">
        <v>4000</v>
      </c>
      <c r="H61" s="26"/>
      <c r="I61" s="26"/>
      <c r="J61" s="26">
        <v>0</v>
      </c>
      <c r="K61" s="26">
        <v>250</v>
      </c>
      <c r="L61" s="26"/>
      <c r="M61" s="26"/>
      <c r="N61" s="26">
        <f t="shared" si="2"/>
        <v>4250</v>
      </c>
      <c r="O61" s="26">
        <v>212.43</v>
      </c>
      <c r="P61" s="26">
        <f t="shared" si="3"/>
        <v>4037.57</v>
      </c>
      <c r="Q61" s="26">
        <v>0</v>
      </c>
      <c r="R61" s="26"/>
    </row>
    <row r="62" spans="1:21" ht="51" x14ac:dyDescent="0.2">
      <c r="A62" s="36">
        <v>50</v>
      </c>
      <c r="B62" s="20" t="s">
        <v>42</v>
      </c>
      <c r="C62" s="21" t="s">
        <v>105</v>
      </c>
      <c r="D62" s="29" t="s">
        <v>140</v>
      </c>
      <c r="E62" s="24" t="s">
        <v>50</v>
      </c>
      <c r="F62" s="25"/>
      <c r="G62" s="25">
        <v>4000</v>
      </c>
      <c r="H62" s="25"/>
      <c r="I62" s="25"/>
      <c r="J62" s="25">
        <v>0</v>
      </c>
      <c r="K62" s="25">
        <v>250</v>
      </c>
      <c r="L62" s="25"/>
      <c r="M62" s="25"/>
      <c r="N62" s="26">
        <f t="shared" si="2"/>
        <v>4250</v>
      </c>
      <c r="O62" s="26">
        <v>212.42999999999998</v>
      </c>
      <c r="P62" s="26">
        <f t="shared" si="3"/>
        <v>4037.57</v>
      </c>
      <c r="Q62" s="26">
        <v>0</v>
      </c>
      <c r="R62" s="28"/>
    </row>
    <row r="63" spans="1:21" x14ac:dyDescent="0.2">
      <c r="A63" s="37">
        <v>51</v>
      </c>
      <c r="B63" s="23" t="s">
        <v>42</v>
      </c>
      <c r="C63" s="21" t="s">
        <v>71</v>
      </c>
      <c r="D63" s="29" t="s">
        <v>63</v>
      </c>
      <c r="E63" s="24" t="s">
        <v>14</v>
      </c>
      <c r="F63" s="25"/>
      <c r="G63" s="25">
        <v>13000</v>
      </c>
      <c r="H63" s="26"/>
      <c r="I63" s="25"/>
      <c r="J63" s="25">
        <v>375</v>
      </c>
      <c r="K63" s="25">
        <v>250</v>
      </c>
      <c r="L63" s="25"/>
      <c r="M63" s="25"/>
      <c r="N63" s="26">
        <f t="shared" si="2"/>
        <v>13625</v>
      </c>
      <c r="O63" s="26">
        <v>1261.08</v>
      </c>
      <c r="P63" s="26">
        <f t="shared" si="3"/>
        <v>12363.92</v>
      </c>
      <c r="Q63" s="26">
        <v>0</v>
      </c>
      <c r="R63" s="26"/>
    </row>
    <row r="64" spans="1:21" x14ac:dyDescent="0.2">
      <c r="A64" s="36">
        <v>52</v>
      </c>
      <c r="B64" s="23" t="s">
        <v>42</v>
      </c>
      <c r="C64" s="21" t="s">
        <v>110</v>
      </c>
      <c r="D64" s="29" t="s">
        <v>55</v>
      </c>
      <c r="E64" s="24" t="s">
        <v>46</v>
      </c>
      <c r="F64" s="25"/>
      <c r="G64" s="25">
        <v>6500</v>
      </c>
      <c r="H64" s="30"/>
      <c r="I64" s="31"/>
      <c r="J64" s="31"/>
      <c r="K64" s="31">
        <v>250</v>
      </c>
      <c r="L64" s="31"/>
      <c r="M64" s="31"/>
      <c r="N64" s="26">
        <f t="shared" si="2"/>
        <v>6750</v>
      </c>
      <c r="O64" s="30">
        <v>549.22</v>
      </c>
      <c r="P64" s="26">
        <f t="shared" si="3"/>
        <v>6200.78</v>
      </c>
      <c r="Q64" s="26">
        <v>0</v>
      </c>
      <c r="R64" s="26"/>
    </row>
  </sheetData>
  <autoFilter ref="A12:R64">
    <sortState ref="A13:R64">
      <sortCondition ref="A12:A64"/>
    </sortState>
  </autoFilter>
  <mergeCells count="10">
    <mergeCell ref="A9:R9"/>
    <mergeCell ref="A8:R8"/>
    <mergeCell ref="A11:R11"/>
    <mergeCell ref="A7:R7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pageSetup scale="3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2022-12-19T15:51:29Z</cp:lastPrinted>
  <dcterms:created xsi:type="dcterms:W3CDTF">2019-07-17T20:42:38Z</dcterms:created>
  <dcterms:modified xsi:type="dcterms:W3CDTF">2022-12-19T15:51:35Z</dcterms:modified>
</cp:coreProperties>
</file>