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G:\SEICMSJ\2025\INFO PÚBLICA DE OFICIO\3. DIRECTORIO DE EMPLEADOS\MARZO 2025\"/>
    </mc:Choice>
  </mc:AlternateContent>
  <xr:revisionPtr revIDLastSave="0" documentId="8_{8A55F152-D033-4E7C-AF7F-2D4E9ED3B310}" xr6:coauthVersionLast="36" xr6:coauthVersionMax="36" xr10:uidLastSave="{00000000-0000-0000-0000-000000000000}"/>
  <bookViews>
    <workbookView xWindow="0" yWindow="0" windowWidth="28800" windowHeight="12105" activeTab="1" xr2:uid="{00000000-000D-0000-FFFF-FFFF00000000}"/>
  </bookViews>
  <sheets>
    <sheet name="N2" sheetId="1" r:id="rId1"/>
    <sheet name="N3" sheetId="2" r:id="rId2"/>
    <sheet name="N4" sheetId="3" r:id="rId3"/>
  </sheets>
  <definedNames>
    <definedName name="_xlnm._FilterDatabase" localSheetId="1" hidden="1">'N3'!$B$23:$J$73</definedName>
    <definedName name="_xlnm._FilterDatabase" localSheetId="2" hidden="1">'N4'!$B$26:$S$82</definedName>
    <definedName name="_xlnm.Print_Area" localSheetId="1">'N3'!$B$1:$J$73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72" i="3" l="1"/>
  <c r="Q72" i="3" s="1"/>
  <c r="O59" i="3"/>
  <c r="Q59" i="3" s="1"/>
  <c r="O28" i="3"/>
  <c r="O78" i="3" l="1"/>
  <c r="Q78" i="3" s="1"/>
  <c r="O79" i="3"/>
  <c r="Q79" i="3" s="1"/>
  <c r="O76" i="3"/>
  <c r="O74" i="3"/>
  <c r="Q74" i="3" s="1"/>
  <c r="O66" i="3"/>
  <c r="Q66" i="3" s="1"/>
  <c r="O64" i="3"/>
  <c r="Q64" i="3" s="1"/>
  <c r="O63" i="3"/>
  <c r="Q63" i="3" s="1"/>
  <c r="O57" i="3"/>
  <c r="O54" i="3"/>
  <c r="Q54" i="3" s="1"/>
  <c r="O46" i="3"/>
  <c r="Q46" i="3" s="1"/>
  <c r="O34" i="3" l="1"/>
  <c r="Q34" i="3" s="1"/>
  <c r="Q28" i="3"/>
  <c r="O80" i="3" l="1"/>
  <c r="Q80" i="3" s="1"/>
  <c r="O61" i="3"/>
  <c r="Q61" i="3" s="1"/>
  <c r="O58" i="3"/>
  <c r="Q57" i="3"/>
  <c r="O40" i="3"/>
  <c r="Q40" i="3" s="1"/>
  <c r="O31" i="3"/>
  <c r="Q31" i="3" s="1"/>
  <c r="O30" i="3"/>
  <c r="O51" i="3"/>
  <c r="Q51" i="3" s="1"/>
  <c r="O32" i="3"/>
  <c r="Q32" i="3" s="1"/>
  <c r="Q30" i="3" l="1"/>
  <c r="O65" i="3" l="1"/>
  <c r="Q65" i="3" s="1"/>
  <c r="O36" i="3" l="1"/>
  <c r="Q36" i="3" s="1"/>
  <c r="O35" i="3"/>
  <c r="Q35" i="3" s="1"/>
  <c r="O29" i="3" l="1"/>
  <c r="Q29" i="3" s="1"/>
  <c r="O27" i="3"/>
  <c r="Q27" i="3" s="1"/>
  <c r="O45" i="3" l="1"/>
  <c r="Q45" i="3" s="1"/>
  <c r="O50" i="3"/>
  <c r="Q50" i="3" s="1"/>
  <c r="Q76" i="3"/>
  <c r="O39" i="3"/>
  <c r="Q39" i="3" s="1"/>
  <c r="O33" i="3"/>
  <c r="Q33" i="3" s="1"/>
  <c r="O73" i="3" l="1"/>
  <c r="Q73" i="3" s="1"/>
  <c r="O69" i="3"/>
  <c r="Q69" i="3" s="1"/>
  <c r="O41" i="3"/>
  <c r="Q41" i="3" s="1"/>
  <c r="O68" i="3" l="1"/>
  <c r="Q68" i="3" s="1"/>
  <c r="O77" i="3" l="1"/>
  <c r="Q77" i="3" s="1"/>
  <c r="O47" i="3" l="1"/>
  <c r="Q47" i="3" s="1"/>
  <c r="O53" i="3" l="1"/>
  <c r="Q53" i="3" s="1"/>
  <c r="O81" i="3" l="1"/>
  <c r="Q81" i="3" s="1"/>
  <c r="O82" i="3"/>
  <c r="Q82" i="3" s="1"/>
  <c r="O71" i="3"/>
  <c r="Q71" i="3" s="1"/>
  <c r="O75" i="3"/>
  <c r="Q75" i="3" s="1"/>
  <c r="O49" i="3"/>
  <c r="Q49" i="3" s="1"/>
  <c r="O52" i="3"/>
  <c r="Q52" i="3" s="1"/>
  <c r="O55" i="3"/>
  <c r="Q55" i="3" s="1"/>
  <c r="O56" i="3"/>
  <c r="Q56" i="3" s="1"/>
  <c r="Q58" i="3"/>
  <c r="O60" i="3"/>
  <c r="Q60" i="3" s="1"/>
  <c r="O62" i="3"/>
  <c r="Q62" i="3" s="1"/>
  <c r="O67" i="3"/>
  <c r="Q67" i="3" s="1"/>
  <c r="O70" i="3"/>
  <c r="Q70" i="3" s="1"/>
  <c r="O48" i="3"/>
  <c r="Q48" i="3" s="1"/>
  <c r="O44" i="3"/>
  <c r="Q44" i="3" s="1"/>
  <c r="O37" i="3"/>
  <c r="Q37" i="3" s="1"/>
  <c r="O38" i="3"/>
  <c r="Q38" i="3" s="1"/>
  <c r="O42" i="3"/>
  <c r="Q42" i="3" s="1"/>
  <c r="O43" i="3"/>
  <c r="Q43" i="3" s="1"/>
</calcChain>
</file>

<file path=xl/sharedStrings.xml><?xml version="1.0" encoding="utf-8"?>
<sst xmlns="http://schemas.openxmlformats.org/spreadsheetml/2006/main" count="639" uniqueCount="288">
  <si>
    <t>NUMERAL 2 - DIRECTORIO DE LA ENTIDAD</t>
  </si>
  <si>
    <t>DIRECCIÓN</t>
  </si>
  <si>
    <t>DEPARTAMENTO</t>
  </si>
  <si>
    <t>TELÉFONO</t>
  </si>
  <si>
    <t>EXTENSIÓN</t>
  </si>
  <si>
    <t>CORREO</t>
  </si>
  <si>
    <t>UBICACIÓN</t>
  </si>
  <si>
    <t xml:space="preserve">Guatemala </t>
  </si>
  <si>
    <t xml:space="preserve">San Marcos </t>
  </si>
  <si>
    <t>Huehuetenango</t>
  </si>
  <si>
    <t>secretaria.info@seij.gob.gt</t>
  </si>
  <si>
    <t>2317-4747</t>
  </si>
  <si>
    <t>2da. Calle 8-36, Zona 14, Guatemala</t>
  </si>
  <si>
    <t>Sololá</t>
  </si>
  <si>
    <t xml:space="preserve">Sololá </t>
  </si>
  <si>
    <t>Cantón San Juan, Ixchiguán, San Marcos</t>
  </si>
  <si>
    <t xml:space="preserve">Casa Verde Cantón Xechivoy, Santiago Atitlán, Sololá </t>
  </si>
  <si>
    <t>Cantón Vista Hermosa, Santa Eulalia, Huehuetenango</t>
  </si>
  <si>
    <t>Quiché</t>
  </si>
  <si>
    <t>Calzada 15 de Septiembre, Cantón Simocol, Nebaj, Quiché</t>
  </si>
  <si>
    <t>Zona 1 Playa Grande, Ixcán, Quiché</t>
  </si>
  <si>
    <t>DIRECCIÓN GENERAL</t>
  </si>
  <si>
    <t xml:space="preserve">UNIDAD DE ACCESO A LA INFORMACIÓN PUBLICA Y COMUNICACIÓN SOCIAL </t>
  </si>
  <si>
    <t>COORDINACIÓN FINANCIERA</t>
  </si>
  <si>
    <t>COORDINACIÓN ADMINISTRATIVA</t>
  </si>
  <si>
    <t xml:space="preserve">AUXILIAR DE SERVICIOS </t>
  </si>
  <si>
    <t xml:space="preserve">Cantón Vista Hermosa, Santa Eulalia, Huehuetenango </t>
  </si>
  <si>
    <t>CAJ SANTA EULALIA, HUEHUETENANGO</t>
  </si>
  <si>
    <t xml:space="preserve">Cantón San Juan, Ixchiguán, San Marcos </t>
  </si>
  <si>
    <t>smonzon@seij.gob.gt</t>
  </si>
  <si>
    <t xml:space="preserve">ENCARGADA DE TESORERÍA </t>
  </si>
  <si>
    <t>CAJ PLAYA GRANDE, QUICHE</t>
  </si>
  <si>
    <t>5366-4860</t>
  </si>
  <si>
    <t>COORDINACIÓN ARMINISTRATIVA</t>
  </si>
  <si>
    <t xml:space="preserve">ENCARGADO DE SERVICIOS GENERALES </t>
  </si>
  <si>
    <t xml:space="preserve">Calzada 15 de Septiembre, Cantón Simocol, Nebaj, Quiché </t>
  </si>
  <si>
    <t>CAJ NEBAJ, QUICHE</t>
  </si>
  <si>
    <t xml:space="preserve">AUXILIAR DE SERVICIOS GENERALES </t>
  </si>
  <si>
    <t>RIVERA MARROQUIN, LUIS ARMANDO</t>
  </si>
  <si>
    <t>CAJ IXCHIGUAN, SAN MARCOS</t>
  </si>
  <si>
    <t xml:space="preserve">RAMOS RAMIREZ, BONIFACIO </t>
  </si>
  <si>
    <t xml:space="preserve">RAMOS GARCIA, FRANCISCO </t>
  </si>
  <si>
    <t>PASCUAL GARCIA, SANDRA YERALDINY</t>
  </si>
  <si>
    <t>DESPACHO SUPERIOR</t>
  </si>
  <si>
    <t>Playa Grande Ixcán, Quiché, zona 1</t>
  </si>
  <si>
    <t xml:space="preserve">MORENTE RAMOS, TOMAS </t>
  </si>
  <si>
    <t>maguirre@seij.gob.gt</t>
  </si>
  <si>
    <t>ASISTENTE DEL DESPACHO</t>
  </si>
  <si>
    <t xml:space="preserve">Casa verde, Cantón Xechivoy Santiago Atitlán, Sololá </t>
  </si>
  <si>
    <t xml:space="preserve">CAJ SANTIAGO </t>
  </si>
  <si>
    <t xml:space="preserve">COORDINACIÓN DE FORTALECIMIENTO </t>
  </si>
  <si>
    <t>LOPEZ FELIX , ZAIDA AMARILIZ</t>
  </si>
  <si>
    <t>JUAN MATEO, AURELIO</t>
  </si>
  <si>
    <t>5366-4872</t>
  </si>
  <si>
    <t xml:space="preserve">ENCARGADO DE INFORMÁTICA </t>
  </si>
  <si>
    <t>ENCARGADA DE ADQUISICIONES</t>
  </si>
  <si>
    <t>antonia.molina@seij.gob.gt</t>
  </si>
  <si>
    <t>CORREO ELECTRÓNICO OFICIAL</t>
  </si>
  <si>
    <t>CELULAR INSTITUCIONAL</t>
  </si>
  <si>
    <t>TELÉFONO DIRECTO</t>
  </si>
  <si>
    <t>DIRECCIÓN 
DE SEDE</t>
  </si>
  <si>
    <t>DEPENDENCIA</t>
  </si>
  <si>
    <t>CARGO</t>
  </si>
  <si>
    <t>NOMBRES Y APELLIDOS (Empleado/Servidor Público)</t>
  </si>
  <si>
    <t>No.</t>
  </si>
  <si>
    <t>NUMERAL 3 - DIRECTORIO DE EMPLEADOS Y SERVIDORES PÚBLICOS</t>
  </si>
  <si>
    <t>MONTO VIÁTICOS INTERNACIONAL</t>
  </si>
  <si>
    <t>MONTO VIÁTICOS NACIONALES</t>
  </si>
  <si>
    <t>LÍQUIDO</t>
  </si>
  <si>
    <t>TOTAL DESCUENTO</t>
  </si>
  <si>
    <t>TOTAL INGRESO</t>
  </si>
  <si>
    <t>GASTOS FUNERARIOS</t>
  </si>
  <si>
    <t>GASTOS DE REPRESENTACIÓN</t>
  </si>
  <si>
    <t>BONIFICACIÓN INCENTIVO</t>
  </si>
  <si>
    <t>BONIFICACIÓN PROFESIONAL</t>
  </si>
  <si>
    <t>COMPLEMENTO POR ANTIGÜEDAD</t>
  </si>
  <si>
    <t>HONORARIO</t>
  </si>
  <si>
    <t>SUELDO BASE</t>
  </si>
  <si>
    <t>DIETAS</t>
  </si>
  <si>
    <t>Renglón</t>
  </si>
  <si>
    <t xml:space="preserve">No. </t>
  </si>
  <si>
    <t>NUMERAL 4 - REMUNERACIONES DE EMPLEADOS Y SERVIDORES PÚBLICOS</t>
  </si>
  <si>
    <t xml:space="preserve">AUXLIAR DE SERVICIOS </t>
  </si>
  <si>
    <t>022</t>
  </si>
  <si>
    <t>029</t>
  </si>
  <si>
    <t>RECURSOS HUMANOS</t>
  </si>
  <si>
    <t>3123-6132</t>
  </si>
  <si>
    <t>3123-9905</t>
  </si>
  <si>
    <t>3123-9077</t>
  </si>
  <si>
    <t>3124-0767</t>
  </si>
  <si>
    <t>3124-0561</t>
  </si>
  <si>
    <t>LEIVA GARCÍA, JOSÉ ADELSO</t>
  </si>
  <si>
    <t>SERVICIOS GENERALES</t>
  </si>
  <si>
    <t>COORDINACIÓN DE FORTALECIMIENTO INSTITUCIONAL Y DE PROGRAMAS</t>
  </si>
  <si>
    <t xml:space="preserve">DIRECCION GENERAL </t>
  </si>
  <si>
    <t xml:space="preserve">ADMINISTRACIÓN DE CAJ </t>
  </si>
  <si>
    <t>ENCARGADA DE ALMACEN Y SUMINISTROS</t>
  </si>
  <si>
    <t xml:space="preserve">COORDININACION ADMINISTRATIVA </t>
  </si>
  <si>
    <t>ENCARGADO DE INVENTARIOS</t>
  </si>
  <si>
    <t>ASISTENTE DE RECURSOS HUMANOS</t>
  </si>
  <si>
    <t>INVETARIOS</t>
  </si>
  <si>
    <t>COORDINACION ADMINISTRATIVA</t>
  </si>
  <si>
    <t>secretaria.santiago@seij.gob.gt</t>
  </si>
  <si>
    <t>secretaria.nebaj@seij.gob.gt</t>
  </si>
  <si>
    <t>lesly.mendoza@seij.gob.gt</t>
  </si>
  <si>
    <t>secretaria.santaeulalia@seij.gob.gt</t>
  </si>
  <si>
    <t>thelmy.miranda@seij.gob.gt</t>
  </si>
  <si>
    <t>joseline.chavez@seij.gob.gt</t>
  </si>
  <si>
    <t>daniel.zamora@seij.gob.gt</t>
  </si>
  <si>
    <t xml:space="preserve">MOLINA MORALES, ANTONIA DEL MILAGRO  </t>
  </si>
  <si>
    <t xml:space="preserve">IXBALAN CHICAJAU, ANTONIO </t>
  </si>
  <si>
    <t xml:space="preserve">TZINA MENDOZA, DOLORES </t>
  </si>
  <si>
    <t xml:space="preserve">MENDOZA BIZARRO, LESLY MARIA </t>
  </si>
  <si>
    <t xml:space="preserve">PABLO TZOC, FELIPE </t>
  </si>
  <si>
    <t xml:space="preserve">GALLEGO RAMIREZ, JACINTA </t>
  </si>
  <si>
    <t xml:space="preserve">MURGA VELÁSQUEZ, MARCKS JAMES </t>
  </si>
  <si>
    <t xml:space="preserve">GUARCAX IJON, MARLENY FLORIDALMA </t>
  </si>
  <si>
    <t xml:space="preserve">AGUIRRE VEGA, MILVIA REBECA </t>
  </si>
  <si>
    <t xml:space="preserve">MONZON BARRENO, SANDRA ELIZABETH </t>
  </si>
  <si>
    <t xml:space="preserve">MIRANDA NAVARRO DE RALDA, THELMY OVILIA </t>
  </si>
  <si>
    <t xml:space="preserve">LOPEZ VALENCIA, ROSA ESTELA </t>
  </si>
  <si>
    <t xml:space="preserve">CHÁVEZ ESPINOZA, JOSELINE MARITZA </t>
  </si>
  <si>
    <t xml:space="preserve">ZAMORA BALTODANO,DANIEL ENRIQUE </t>
  </si>
  <si>
    <t xml:space="preserve">FUENTES CANEL, DIANA ROCÍO </t>
  </si>
  <si>
    <t>3356-8592</t>
  </si>
  <si>
    <t>4827-9590</t>
  </si>
  <si>
    <t>3134-0286</t>
  </si>
  <si>
    <t xml:space="preserve">AGUIRRE VEGA, MILVIA REBECA  </t>
  </si>
  <si>
    <t xml:space="preserve">MURGA VELASQUEZ, MARCKS JAMES </t>
  </si>
  <si>
    <t>LOPEZ VALENCIA, ROSA ESTELA</t>
  </si>
  <si>
    <t xml:space="preserve">LOPEZ FELIX, ZAIDA AMARILIZ </t>
  </si>
  <si>
    <t xml:space="preserve">RIVERA MARROQUIN, LUIS ARMANDO </t>
  </si>
  <si>
    <t xml:space="preserve">PASCUAL GARCIA, SANDRA YERALDINY </t>
  </si>
  <si>
    <t xml:space="preserve">JUAN MATEO, AURELIO </t>
  </si>
  <si>
    <t xml:space="preserve">ZAMORA BALTODANO, DANIEL ENRIQUE </t>
  </si>
  <si>
    <t xml:space="preserve">FUENTES CANEL, DIANA ROCIO </t>
  </si>
  <si>
    <t xml:space="preserve">SOSA QUINTANA, CARLOS ARMANDO </t>
  </si>
  <si>
    <t xml:space="preserve">BANCES SÁNCHEZ, VIRGINIA CONSUELO </t>
  </si>
  <si>
    <t>Apellidos y Nombres (Empleado/Servidor Público)</t>
  </si>
  <si>
    <t>GUARCAX IJON, MARLENY FLORIDALMA</t>
  </si>
  <si>
    <t>AUXILIAR DE SERVICIOS GENERALES DEL CENTRO DE ADMINISTRACIÓN DE JUSTICIA -CAJ- Y BUFETE POPULAR, IXCHIGUÁN, SAN MARCOS</t>
  </si>
  <si>
    <t>ASISTENTE ADMINISTRATIVO DEL CENTRO DE ADMINISTRACIÓN DE JUSTICIA -CAJ- Y BUFETE POPULAR DE NEBAJ, QUICHE</t>
  </si>
  <si>
    <t>ADMINISTRADORA DEL CENTRO DE ADMINISTRACIÓN DE JUSTICIA -CAJ- Y BUFETE POPULAR DE IXCHIGUÁN, SAN MARCOS</t>
  </si>
  <si>
    <t>INTERPRETE DEL CENTRO DE ADMINISTRACIÓN DE JUSTICIA -CAJ- Y BUFETE POPULAR DE IXCHIGUÁN, SAN MARCOS</t>
  </si>
  <si>
    <t>INTERPRETE DEL CENTRO DE ADMINISTRACIÓN DE JUSTICIA -CAJ- Y BUFETE POPULAR DE NEBAJ, QUICHE</t>
  </si>
  <si>
    <t>ASISTENTE ADMINISTRATIVO DEL CENTRO DE ADMINISTRACIÓN DE JUSTICIA -CAJ- Y BUFETE POPULAR, SANTIAGO ATITLÁN, SOLOLÁ</t>
  </si>
  <si>
    <t>AUXILIAR DE SERVICIOS GENERALES DEL CENTRO DE ADMINISTRACIÓN DE JUSTICIA -CAJ- Y BUFETE POPULAR, SANTIAGO ATITLÁN, SOLOLÁ</t>
  </si>
  <si>
    <t xml:space="preserve">AUXILIAR DE SERVICIOS GENERALES DEL CENTRO DE ADMINISTRACIÓN DE JUSTICIA -CAJ- Y BUFETE POPULAR, SANTA EULALIA, HUEHUETENANGO </t>
  </si>
  <si>
    <t>ADMINISTRADORA DEL CENTRO DE ADMINISTRACIÓN DE JUSTICIA -CAJ- Y BUFETE POPULAR, SANTIAGO ATITLÁN, SOLOLÁ</t>
  </si>
  <si>
    <t xml:space="preserve">AUXILIAR DE SERVICIOS GENERALES DEL CENTRO DE ADMINISTRACIÓN DE JUSTICIA -CAJ- Y BUFETE POPULAR, PLAYA GRANDE IXCÁN, QUICHÉ </t>
  </si>
  <si>
    <t>ASISTENTE ADMINISTRATIVO DEL CENTRO DE ADMINISTRACIÓN DE JUSTICIA -CAJ- Y BUFETE POPULAR, SANTA EULALIA, HUEHUETENANGO</t>
  </si>
  <si>
    <t>AUXILIAR DE SERVICIOS GENERALES DEL CENTRO DE ADMINISTRACIÓN DE JUSTICIA -CAJ- Y BUFETE POPULAR, NEBAJ, QUICHÉ</t>
  </si>
  <si>
    <t xml:space="preserve">ASISTENTE ADMINISTRATIVO DEL CENTRO DE ADMINISTRACIÓN DE JUSTICIA -CAJ- Y BUFETE POPULAR, PLAYA GRANDE IXCÁN, QUICHÉ </t>
  </si>
  <si>
    <t>CHÁVEZ ESPINOZA, JOSELINE MARITZA</t>
  </si>
  <si>
    <t>ADMINISTRADOR DEL CENTRO DE ADMINISTRACIÓN DE JUSTICIA Y BUFETE POPULAR DEL MUNICIPIO DE SANTA MARÍA NEBAJ, QUICHÉ</t>
  </si>
  <si>
    <t>INTERPRETE DEL CENTRO DE ADMINISTRACIÓN DE JUSTICIA Y BUFETE POPULAR DEL MUNICIPIO DE SANTA MARÍA NEBAJ, QUICHÉ</t>
  </si>
  <si>
    <t>ASISTENTE ADMINISTRATIVO DEL CENTRO DE ADMINISTRACIÓN DE JUSTICIA Y BUFETE POPULAR DEL MUNICIPIO DE SANTIAGO ATITLÁN, SOLOLÁ</t>
  </si>
  <si>
    <t>AUXILIAR DE SERVICIOS GENERALES DEL CENTRO DE ADMINISTRACIÓN DE JUSTICIA Y BUFETE POPULAR DEL MUNICIPIO DE SANTIAGO ATITLÁN, SOLOLÁ</t>
  </si>
  <si>
    <t>AUXILIAR DE SERVICIOS GENERALES DEL CENTRO DE ADMINISTRACIÓN DE JUSTICIA Y BUFETE POPULAR DEL MUNICIPIO DE SANTA EULALIA, HUEHUETENANGO</t>
  </si>
  <si>
    <t>ASISTENTE ADMINISTRATIVO DEL CENTRO DE ADMINISTRACIÓN DE JUSTICIA Y BUFETE POPULAR DEL MUNICIPIO DE SANTA MARÍA NEBAJ, QUICHÉ</t>
  </si>
  <si>
    <t>ADMINISTRADORA DEL CENTRO DE ADMINISTRACIÓN DE JUSTICIA Y BUFETE POPULAR DEL MUNICIPIO DE IXCHIGUÁN, SAN MARCOS</t>
  </si>
  <si>
    <t>ADMINISTRADORA DEL CENTRO DE ADMINISTRACIÓN DE JUSTICIA Y BUFETE POPULAR DEL MUNICIPIO DE SANTIAGO ATITLÁN, SOLOLÁ</t>
  </si>
  <si>
    <t>AUXILIAR DE SERVICIOS GENERALES DEL CENTRO DE ADMINISTRACIÓN DE JUSTICIA Y BUFETE POPULAR DEL MUNICIPIO DE PLAYA GRANDE IXCAN, DEPARTAMENTO DE QUICHE</t>
  </si>
  <si>
    <t>AUXILIAR DE SERVICIOS DEL CENTRO DE ADMINISTRACIÓN DE JUSTICIA Y BUFETE POPULAR DEL MUNICIPIO DE SANTIAGO ATITLÁN, SOLOLÁ</t>
  </si>
  <si>
    <t>ASISTENTE ADMINISTRATIVO DEL CENTRO DE ADMINISTRACIÓN DE JUSTICIA Y BUFETE POPULAR DEL MUNICIPIO DE SANTA EULALIA, HUEHUETENANGO</t>
  </si>
  <si>
    <t>AUXILIAR DE SERVICIOS GENERALES DEL CENTRO DE ADMINISTRACIÓN DE JUSTICIA Y BUFETE POPULAR DEL MUNICIPIO DE IXCHIGUÁN, SAN MARCOS</t>
  </si>
  <si>
    <t>AUXILIAR DE SERVICIOS GENERALES DEL CENTRO DE ADMINISTRACIÓN DE JUSTICIA Y BUFETE POPULAR DEL MUNICIPIO DE SANTA MARÍA NEBAJ, QUICHÉ</t>
  </si>
  <si>
    <t>ASISTENTE ADMINISTRATIVO DEL CENTRO DE ADMINISTRACIÓN DE JUSTICIA Y BUFETE POPULAR DEL MUNICIPIO DE PLAYA GRANDE IXCAN, DEPARTAMENTO DE QUICHE</t>
  </si>
  <si>
    <t>INTERPRETE DEL CENTRO CENTRO DE ADMINISTRACIÓN DE JUSTICIA Y BUFETE POPULAR DEL MUNICIPIO DE SANTIAGO ATITLÁN, SOLOLÁ</t>
  </si>
  <si>
    <t>INTERPRETE  DEL CENTRO DE ADMINISTRACIÓN DE JUSTICIA -CAJ- Y BUFETE POPULAR, SANTIAGO ATITLÁN, SOLOLÁ</t>
  </si>
  <si>
    <t>AUDITORA INTERNA</t>
  </si>
  <si>
    <t>MOLINA MORALES, ANTONIA DEL MILAGRO</t>
  </si>
  <si>
    <t>2317-4748</t>
  </si>
  <si>
    <t>secretaria.ixcan@seij.gob.gt</t>
  </si>
  <si>
    <t>MERIDA HERNANDEZ, MONICA IVON</t>
  </si>
  <si>
    <t>ENCARGADA DE CONTABILIDAD</t>
  </si>
  <si>
    <t xml:space="preserve">
monica.merida@seij.gob.gt
</t>
  </si>
  <si>
    <t>SECRETARIA RECEPCIONISTA</t>
  </si>
  <si>
    <t>ENCARGADA DE ALMACEN  Y SUMINISTROS</t>
  </si>
  <si>
    <t>MUY ORELLANA, GERSON DE JESÚS</t>
  </si>
  <si>
    <t xml:space="preserve">LEIVA GARCÍA, JOSE ADELSO </t>
  </si>
  <si>
    <t>SICAL MANUEL, SOLEDAD JANDERY MORELIA</t>
  </si>
  <si>
    <t>ASESOR LEGAL</t>
  </si>
  <si>
    <t>FLORES, VICTORIA ABIGAIL</t>
  </si>
  <si>
    <t>ASESORA LEGAL PARA EL DESPACHO</t>
  </si>
  <si>
    <t>RAMIREZ RODRIGUEZ, LUIS FERNANDO</t>
  </si>
  <si>
    <t>virginia.bances@seij.gob.gt</t>
  </si>
  <si>
    <t>jose.leiva@seij.gob.gt</t>
  </si>
  <si>
    <t>SICAL MANUEL, JANDERY MORELIA SOLEDAD</t>
  </si>
  <si>
    <t xml:space="preserve">ADMINISTRADOR DEL CENTRO DE ADMINISTRACIÓN DE JUSTICIA Y BUFETE POPULAR DEL MUNICIPIO DE SANTA EULALIA, HUEHUETENANGO. </t>
  </si>
  <si>
    <t xml:space="preserve">SECRETARIO EJECUTIVO </t>
  </si>
  <si>
    <t>REYES GARCÍA, WILLIAM EDUARDO</t>
  </si>
  <si>
    <t xml:space="preserve">CHICÓ CRISPÍN, JULIO DAVID </t>
  </si>
  <si>
    <t>RAMÍREZ SANDOVAL DE SEBASTÍAN, SILVIA</t>
  </si>
  <si>
    <t xml:space="preserve">GONZÁLEZ RODRIGUEZ, CHRISTIAN NOÉ </t>
  </si>
  <si>
    <t>ENCARGADO DE FONDO ROTATIVO</t>
  </si>
  <si>
    <t>ASISTENTE ADMINISTRATIVO DEL CENTRO DE ADMINISTRACIÓN DE JUSTICIA -CAJ- Y BUFETE POPULAR DE IXCHIGUÁN, SAN MARCOS</t>
  </si>
  <si>
    <t xml:space="preserve">ENCARGADO DE PRESUPUESTO </t>
  </si>
  <si>
    <t>ENCARGADO DE ARCHIVO GENERAL</t>
  </si>
  <si>
    <t>carlos.sosa@seij.gob.gt</t>
  </si>
  <si>
    <t>william.reyes@seij.gob.gt</t>
  </si>
  <si>
    <t>julio.chico@seij.gob.gt</t>
  </si>
  <si>
    <t>secretaria.ixchiguan@seij.gob.gt</t>
  </si>
  <si>
    <t xml:space="preserve">JUÁN Y JUÁN, ELISEO DARÍO </t>
  </si>
  <si>
    <t xml:space="preserve">GARCÍA OBANDO, ODILIA LIZETH </t>
  </si>
  <si>
    <t>RODRIGUEZ RUANO, WENDY PAOLA</t>
  </si>
  <si>
    <t xml:space="preserve">MALDONADO ALVAREZ, JASSON ALEXANDER </t>
  </si>
  <si>
    <t xml:space="preserve">SERVICIOS TÉCNICOS EN APOYO AL ARCHIVO GENERAL DE LA SECRETARÍA EJECUTIVA DE LA INSTANCIA COORDINADORA DE LA MODERNIZACIÓN DEL SECTOR JUSTICIA </t>
  </si>
  <si>
    <t>ARCHIVO GENERAL</t>
  </si>
  <si>
    <t>INTERPRETE DEL CENTRO DE ADMINISTRACIÓN DE JUSTICIA -CAJ- Y BUFETE POPULAR DEL MUNICIPIO DE SANTA EULALIA, DEPARTAMENTO DE HUEHUETENANGO</t>
  </si>
  <si>
    <t xml:space="preserve">INTERPRETE  DEL CENTRO DE ADMINISTRACIÓN DE JUSTICIA -CAJ- Y BUFETE POPULAR, SANTA EULALIA, HUEHUETENANGO </t>
  </si>
  <si>
    <t>odilia.garcia@seij.gob.gt</t>
  </si>
  <si>
    <t>COORDINADOR DE FORTALECIMIENTO INSTITUCIONAL Y DE PROGRAMAS</t>
  </si>
  <si>
    <t>ALVAREZ VAIDES, BLANCA ARGENTINA</t>
  </si>
  <si>
    <t>INTERPRETE DEL CENTRO DE ADMINISTRACIÓN DE JUSTICIA Y BUFETE POPULAR DEL MUNICIPIO DE PLAYA GRANDE IXCAN, DEPARTAMENTO DE QUICHE</t>
  </si>
  <si>
    <t>ASISTENTE DE INVENTARIOS</t>
  </si>
  <si>
    <t>diana.canel@seij.gob.gt</t>
  </si>
  <si>
    <t>victoria.flores@seij.gob.gt</t>
  </si>
  <si>
    <t>SECRETARÍA EJECUTIVA</t>
  </si>
  <si>
    <t xml:space="preserve">INSTANCIA COORDINADORA DE LA MODERNIZACIÓN DEL </t>
  </si>
  <si>
    <t xml:space="preserve">SECTOR JUSTICIA </t>
  </si>
  <si>
    <t>Dirección:</t>
  </si>
  <si>
    <t>2da. Calle 8-36 zona 14, Guatemala, Guatemala.</t>
  </si>
  <si>
    <t>Horario de Atención Sede Central:</t>
  </si>
  <si>
    <t>Horario de Atención 
Centros de Administración de Justicia:</t>
  </si>
  <si>
    <t>08:00 a 16:00 Horas.</t>
  </si>
  <si>
    <t>Teléfono:</t>
  </si>
  <si>
    <t>Encargado de Actualización:</t>
  </si>
  <si>
    <t>Mes de Actualización:</t>
  </si>
  <si>
    <t>Horario de Atención Centros de Administración de Justicia:</t>
  </si>
  <si>
    <t>Telefono:</t>
  </si>
  <si>
    <t>Encargado de actualización:</t>
  </si>
  <si>
    <t>Mes de actualización:</t>
  </si>
  <si>
    <t>Horario de atención 
Centros de Administración de Justicia</t>
  </si>
  <si>
    <t xml:space="preserve">ENCARGADA DE PLANIFICACIÓN </t>
  </si>
  <si>
    <t xml:space="preserve">CARRILLO DE LEÓN, MAYRA ALEJANDRA </t>
  </si>
  <si>
    <t xml:space="preserve">ENCARGADA DE RECURSOS HUMANOS </t>
  </si>
  <si>
    <t>COORDINADOR ADMINISTRATIVO</t>
  </si>
  <si>
    <t xml:space="preserve">TOBAR LUCERO, JUAN CARLOS </t>
  </si>
  <si>
    <t>GARCÍA MÉNDEZ, KELLY ALEJANDRA</t>
  </si>
  <si>
    <t xml:space="preserve">MONTERROSO FUENTES, DAVID ANTONIO </t>
  </si>
  <si>
    <t xml:space="preserve">MUÑOZ JUÁREZ, ANA LUCÍA </t>
  </si>
  <si>
    <t xml:space="preserve">LARIOS GORDILLO, ANDREA VERÓNICA </t>
  </si>
  <si>
    <t>alejandra.carrillo@seij.gob.gt</t>
  </si>
  <si>
    <t>Kelly.garcia@seij.gob.gt</t>
  </si>
  <si>
    <t>andrea.larios@seij.gob.gt</t>
  </si>
  <si>
    <t>david.monterroso@seij.gob.gt</t>
  </si>
  <si>
    <t>analu.muñoz@seij.gob.gt</t>
  </si>
  <si>
    <t>paola.ruano@seij.gob.gt</t>
  </si>
  <si>
    <t>juan.tobar@seij.gob.gt</t>
  </si>
  <si>
    <t xml:space="preserve">CIFUENTES GÓMEZ, DANIEL ALBERTO </t>
  </si>
  <si>
    <t>SERVICIOS TÉCNICOS: APOYO AL DESPACHO DE LA SECRETARÍA EJECUTIVA DE LA INSTANCIA COORDINADORA DE LA MODERNIZACIÓN DEL SECTOR JUSTICIA</t>
  </si>
  <si>
    <t>MÁRQUEZ LIBERATO, AIDA GABRIELA</t>
  </si>
  <si>
    <t>SERVICIOS TÉCNICOS APOYO AL DESPACHO DE LA SECRETARÍA EJECUTIVA DE LA INSTANCIA COORDINADORA DE LA MODERNIZACIÓN DEL SECTOR JUSTICIA</t>
  </si>
  <si>
    <t>3356-3096</t>
  </si>
  <si>
    <t>3134-0328</t>
  </si>
  <si>
    <t>3134-0276</t>
  </si>
  <si>
    <t>3134-0424</t>
  </si>
  <si>
    <t>Diana Rocío Fuentes Canel / RRHH.</t>
  </si>
  <si>
    <t>Encargado o Coordinador:</t>
  </si>
  <si>
    <t>Wendy Paola Rodriguez Ruano</t>
  </si>
  <si>
    <t>DIRECTORA GENERAL</t>
  </si>
  <si>
    <t xml:space="preserve">RIVERA RAMÍREZ, PAMELA NOEMI </t>
  </si>
  <si>
    <t xml:space="preserve">SUBUYUC PATZAN, ANGEL FRANCISCO </t>
  </si>
  <si>
    <t>CHÁVEZ RIVERA, PEDRO</t>
  </si>
  <si>
    <t>AGUIRRE VILLATORO, LUIS ENRIQUE</t>
  </si>
  <si>
    <t>pamela.rivera@seij.gob.gt</t>
  </si>
  <si>
    <t>angel.subuyuc@seij.gob.gt</t>
  </si>
  <si>
    <t>pedro.chavez@seij.gob.gt</t>
  </si>
  <si>
    <t>luis.aguirre@seij.gob.gt</t>
  </si>
  <si>
    <t>interprete.nebaj@seij.gob.gt</t>
  </si>
  <si>
    <t>interprete.ixchigua@seij.gob.gt</t>
  </si>
  <si>
    <t>interprete.santiago@seij.gob.gt</t>
  </si>
  <si>
    <t>interprete.santaelulalia@seij.gob.gt</t>
  </si>
  <si>
    <t>blanca.alvarez@seij.gob.gt</t>
  </si>
  <si>
    <t>ORDOÑEZ  CARDONA, WILLIAN RUDILIO</t>
  </si>
  <si>
    <t>SERVICIOS TÉCNICOS: PILOTO PARA EL DESPACHO DE LA SECRETARÍA EJECUTIVA DE LA INSTANCIA COORDINADORA DE LA MODERNIZACIÓN DEL SECTOR JUSTICIA</t>
  </si>
  <si>
    <t xml:space="preserve">PANIAGUA GARZARO, MARNIE XIMENA              </t>
  </si>
  <si>
    <t xml:space="preserve">SERVICIOS PROFESIONALES: ASESORÍA JURÍDICA A LA DIRECCIÓN GENERAL DE LA SECRETARÍA EJECUTIVA DE LA INSTANCIA COORDINADORA DE LA MODERNIZACIÓN DEL SECTOR JUSTICIA, EN TEMAS DE GESTIÓN INTERINSTITUCIONAL
</t>
  </si>
  <si>
    <t xml:space="preserve">MIJANGOS BERGANZA, ADRIANA HOHEMI </t>
  </si>
  <si>
    <t>SERVICIOS PROFESIONALES: ASESORA ESPECÍFICA EN DIRECCIÓN GENERAL  DE LA SECRETARÍA EJECUTIVA DE LA INSTANCIA COORDINADORA DE LA MODERNIZACIÓN DEL SECTOR JUSTICIA</t>
  </si>
  <si>
    <t>Marzo</t>
  </si>
  <si>
    <t>REYES COY, HÉCTOR ABELARDO</t>
  </si>
  <si>
    <t>hector.reyes@seij.gob.gt</t>
  </si>
  <si>
    <t xml:space="preserve"> ADMINISTRADOR DEL CENTRO DE ADMINISTRACIÓN DE JUSTICIA Y BUFETE POPULAR DEL MUNICIPIO DE PLAYA GRANDE IXCAN, DEPARTAMENTO DE QUICHE</t>
  </si>
  <si>
    <t>MORATAYA PAREDES, WANDA MILENA</t>
  </si>
  <si>
    <t>COORDINAODRA FIANCIERA</t>
  </si>
  <si>
    <t>wanda.morataya@seij.gob.gt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</si>
</sst>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Q&quot;* #,##0.00_-;\-&quot;Q&quot;* #,##0.00_-;_-&quot;Q&quot;* &quot;-&quot;??_-;_-@_-"/>
    <numFmt numFmtId="165" formatCode="_(&quot;Q&quot;* #,##0.00_);_(&quot;Q&quot;* \(#,##0.00\);_(&quot;Q&quot;* &quot;-&quot;??_);_(@_)"/>
    <numFmt numFmtId="166" formatCode="&quot;Q&quot;#,##0.00"/>
    <numFmt numFmtId="167" formatCode="_-[$Q-100A]* #,##0.00_-;\-[$Q-100A]* #,##0.00_-;_-[$Q-100A]* &quot;-&quot;??_-;_-@_-"/>
  </numFmts>
  <fonts count="2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18"/>
      <color rgb="FF1F4E79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6"/>
      <color theme="1"/>
      <name val="Times New Roman"/>
      <family val="1"/>
    </font>
    <font>
      <b/>
      <sz val="2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u/>
      <sz val="11"/>
      <color theme="10"/>
      <name val="Times New Roman"/>
      <family val="1"/>
    </font>
    <font>
      <b/>
      <u/>
      <sz val="14"/>
      <color theme="1"/>
      <name val="Times New Roman"/>
      <family val="1"/>
    </font>
    <font>
      <sz val="11"/>
      <name val="Times New Roman"/>
      <family val="1"/>
    </font>
    <font>
      <sz val="16"/>
      <color theme="1"/>
      <name val="Times New Roman"/>
      <family val="1"/>
    </font>
    <font>
      <sz val="11"/>
      <color rgb="FFFF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164" fontId="5" fillId="0" borderId="0" applyFont="0" applyFill="0" applyBorder="0" applyAlignment="0" applyProtection="0"/>
    <xf numFmtId="165" fontId="7" fillId="0" borderId="0" applyFont="0" applyFill="0" applyBorder="0" applyAlignment="0" applyProtection="0"/>
  </cellStyleXfs>
  <cellXfs count="126">
    <xf numFmtId="0" fontId="0" fillId="0" borderId="0" xfId="0"/>
    <xf numFmtId="0" fontId="0" fillId="2" borderId="0" xfId="0" applyFill="1" applyAlignment="1">
      <alignment wrapText="1"/>
    </xf>
    <xf numFmtId="0" fontId="6" fillId="0" borderId="0" xfId="0" applyFont="1"/>
    <xf numFmtId="164" fontId="6" fillId="2" borderId="0" xfId="0" applyNumberFormat="1" applyFont="1" applyFill="1"/>
    <xf numFmtId="0" fontId="6" fillId="2" borderId="0" xfId="0" applyFont="1" applyFill="1"/>
    <xf numFmtId="164" fontId="6" fillId="0" borderId="0" xfId="0" applyNumberFormat="1" applyFont="1"/>
    <xf numFmtId="164" fontId="6" fillId="2" borderId="0" xfId="0" applyNumberFormat="1" applyFont="1" applyFill="1" applyBorder="1" applyAlignment="1"/>
    <xf numFmtId="0" fontId="6" fillId="2" borderId="0" xfId="0" applyFont="1" applyFill="1" applyBorder="1" applyAlignment="1"/>
    <xf numFmtId="0" fontId="0" fillId="2" borderId="0" xfId="0" applyFill="1" applyAlignment="1">
      <alignment vertical="center" wrapText="1"/>
    </xf>
    <xf numFmtId="0" fontId="0" fillId="2" borderId="0" xfId="0" applyFill="1"/>
    <xf numFmtId="0" fontId="9" fillId="0" borderId="20" xfId="0" applyFont="1" applyFill="1" applyBorder="1"/>
    <xf numFmtId="0" fontId="3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3" borderId="20" xfId="0" applyFont="1" applyFill="1" applyBorder="1"/>
    <xf numFmtId="0" fontId="9" fillId="3" borderId="20" xfId="0" applyFont="1" applyFill="1" applyBorder="1" applyAlignment="1">
      <alignment horizontal="left" wrapText="1"/>
    </xf>
    <xf numFmtId="0" fontId="9" fillId="3" borderId="3" xfId="0" applyFont="1" applyFill="1" applyBorder="1" applyAlignment="1">
      <alignment horizontal="center"/>
    </xf>
    <xf numFmtId="0" fontId="9" fillId="3" borderId="4" xfId="0" applyFont="1" applyFill="1" applyBorder="1" applyAlignment="1">
      <alignment horizontal="center"/>
    </xf>
    <xf numFmtId="0" fontId="9" fillId="3" borderId="5" xfId="0" applyFont="1" applyFill="1" applyBorder="1" applyAlignment="1">
      <alignment horizontal="center"/>
    </xf>
    <xf numFmtId="0" fontId="10" fillId="4" borderId="2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/>
    </xf>
    <xf numFmtId="0" fontId="16" fillId="4" borderId="2" xfId="2" applyFont="1" applyFill="1" applyBorder="1" applyAlignment="1">
      <alignment horizontal="center" vertical="center"/>
    </xf>
    <xf numFmtId="0" fontId="16" fillId="4" borderId="1" xfId="2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2" borderId="1" xfId="2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5" fillId="2" borderId="1" xfId="2" quotePrefix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/>
    </xf>
    <xf numFmtId="0" fontId="14" fillId="0" borderId="17" xfId="0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164" fontId="14" fillId="0" borderId="1" xfId="0" applyNumberFormat="1" applyFont="1" applyBorder="1" applyAlignment="1">
      <alignment horizontal="center" vertical="center"/>
    </xf>
    <xf numFmtId="164" fontId="14" fillId="2" borderId="1" xfId="0" applyNumberFormat="1" applyFont="1" applyFill="1" applyBorder="1" applyAlignment="1">
      <alignment horizontal="center" vertical="center"/>
    </xf>
    <xf numFmtId="49" fontId="14" fillId="2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167" fontId="14" fillId="2" borderId="1" xfId="0" applyNumberFormat="1" applyFont="1" applyFill="1" applyBorder="1" applyAlignment="1">
      <alignment horizontal="center" vertical="center"/>
    </xf>
    <xf numFmtId="166" fontId="17" fillId="0" borderId="1" xfId="0" applyNumberFormat="1" applyFont="1" applyFill="1" applyBorder="1" applyAlignment="1">
      <alignment horizontal="left" vertical="center" wrapText="1"/>
    </xf>
    <xf numFmtId="166" fontId="17" fillId="0" borderId="1" xfId="0" applyNumberFormat="1" applyFont="1" applyFill="1" applyBorder="1" applyAlignment="1">
      <alignment horizontal="center" vertical="center" wrapText="1"/>
    </xf>
    <xf numFmtId="164" fontId="17" fillId="0" borderId="1" xfId="0" applyNumberFormat="1" applyFont="1" applyFill="1" applyBorder="1" applyAlignment="1">
      <alignment horizontal="center" vertical="center"/>
    </xf>
    <xf numFmtId="164" fontId="19" fillId="2" borderId="1" xfId="0" applyNumberFormat="1" applyFont="1" applyFill="1" applyBorder="1" applyAlignment="1">
      <alignment horizontal="center" vertical="center"/>
    </xf>
    <xf numFmtId="164" fontId="14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164" fontId="17" fillId="0" borderId="1" xfId="3" applyNumberFormat="1" applyFont="1" applyFill="1" applyBorder="1" applyAlignment="1">
      <alignment horizontal="center" vertical="center"/>
    </xf>
    <xf numFmtId="166" fontId="14" fillId="0" borderId="1" xfId="0" applyNumberFormat="1" applyFont="1" applyBorder="1" applyAlignment="1">
      <alignment horizontal="center" vertical="center"/>
    </xf>
    <xf numFmtId="0" fontId="13" fillId="3" borderId="19" xfId="0" applyFont="1" applyFill="1" applyBorder="1" applyAlignment="1">
      <alignment horizontal="center" vertical="center"/>
    </xf>
    <xf numFmtId="0" fontId="13" fillId="3" borderId="18" xfId="0" applyFont="1" applyFill="1" applyBorder="1" applyAlignment="1">
      <alignment horizontal="center" vertical="center"/>
    </xf>
    <xf numFmtId="0" fontId="13" fillId="3" borderId="18" xfId="0" applyFont="1" applyFill="1" applyBorder="1" applyAlignment="1">
      <alignment horizontal="center" vertical="center" wrapText="1"/>
    </xf>
    <xf numFmtId="164" fontId="13" fillId="3" borderId="18" xfId="0" applyNumberFormat="1" applyFont="1" applyFill="1" applyBorder="1" applyAlignment="1">
      <alignment horizontal="center" vertical="center" wrapText="1"/>
    </xf>
    <xf numFmtId="164" fontId="6" fillId="2" borderId="0" xfId="0" applyNumberFormat="1" applyFont="1" applyFill="1" applyBorder="1"/>
    <xf numFmtId="0" fontId="13" fillId="3" borderId="15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vertical="center"/>
    </xf>
    <xf numFmtId="0" fontId="9" fillId="3" borderId="22" xfId="0" applyFont="1" applyFill="1" applyBorder="1"/>
    <xf numFmtId="0" fontId="2" fillId="2" borderId="0" xfId="0" applyFont="1" applyFill="1" applyBorder="1" applyAlignment="1">
      <alignment horizontal="center" wrapText="1"/>
    </xf>
    <xf numFmtId="0" fontId="4" fillId="2" borderId="1" xfId="2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/>
    </xf>
    <xf numFmtId="17" fontId="10" fillId="3" borderId="23" xfId="0" applyNumberFormat="1" applyFont="1" applyFill="1" applyBorder="1" applyAlignment="1">
      <alignment horizontal="center"/>
    </xf>
    <xf numFmtId="17" fontId="10" fillId="3" borderId="24" xfId="0" applyNumberFormat="1" applyFont="1" applyFill="1" applyBorder="1" applyAlignment="1">
      <alignment horizontal="center"/>
    </xf>
    <xf numFmtId="17" fontId="10" fillId="3" borderId="25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 vertical="center"/>
    </xf>
    <xf numFmtId="0" fontId="10" fillId="0" borderId="17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10" fillId="0" borderId="21" xfId="0" applyFont="1" applyFill="1" applyBorder="1" applyAlignment="1">
      <alignment horizontal="center"/>
    </xf>
    <xf numFmtId="0" fontId="10" fillId="3" borderId="17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0" fillId="3" borderId="21" xfId="0" applyFont="1" applyFill="1" applyBorder="1" applyAlignment="1">
      <alignment horizontal="center"/>
    </xf>
    <xf numFmtId="0" fontId="10" fillId="3" borderId="7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8" fillId="0" borderId="7" xfId="0" applyFont="1" applyBorder="1" applyAlignment="1">
      <alignment horizontal="center"/>
    </xf>
    <xf numFmtId="0" fontId="18" fillId="0" borderId="6" xfId="0" applyFont="1" applyBorder="1" applyAlignment="1">
      <alignment horizontal="center"/>
    </xf>
    <xf numFmtId="0" fontId="18" fillId="0" borderId="8" xfId="0" applyFont="1" applyBorder="1" applyAlignment="1">
      <alignment horizontal="center"/>
    </xf>
    <xf numFmtId="0" fontId="11" fillId="3" borderId="7" xfId="0" applyFont="1" applyFill="1" applyBorder="1" applyAlignment="1">
      <alignment vertical="center"/>
    </xf>
    <xf numFmtId="0" fontId="11" fillId="3" borderId="8" xfId="0" applyFont="1" applyFill="1" applyBorder="1" applyAlignment="1">
      <alignment vertical="center"/>
    </xf>
    <xf numFmtId="0" fontId="18" fillId="3" borderId="7" xfId="0" applyFont="1" applyFill="1" applyBorder="1" applyAlignment="1">
      <alignment horizontal="center"/>
    </xf>
    <xf numFmtId="0" fontId="18" fillId="3" borderId="6" xfId="0" applyFont="1" applyFill="1" applyBorder="1" applyAlignment="1">
      <alignment horizontal="center"/>
    </xf>
    <xf numFmtId="0" fontId="18" fillId="3" borderId="8" xfId="0" applyFont="1" applyFill="1" applyBorder="1" applyAlignment="1">
      <alignment horizontal="center"/>
    </xf>
    <xf numFmtId="0" fontId="12" fillId="2" borderId="16" xfId="0" applyFont="1" applyFill="1" applyBorder="1" applyAlignment="1">
      <alignment horizontal="center" wrapText="1"/>
    </xf>
    <xf numFmtId="0" fontId="11" fillId="0" borderId="7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1" fillId="3" borderId="9" xfId="0" applyFont="1" applyFill="1" applyBorder="1" applyAlignment="1">
      <alignment vertical="center"/>
    </xf>
    <xf numFmtId="0" fontId="11" fillId="3" borderId="11" xfId="0" applyFont="1" applyFill="1" applyBorder="1" applyAlignment="1">
      <alignment vertical="center"/>
    </xf>
    <xf numFmtId="17" fontId="18" fillId="3" borderId="9" xfId="0" applyNumberFormat="1" applyFont="1" applyFill="1" applyBorder="1" applyAlignment="1">
      <alignment horizontal="center"/>
    </xf>
    <xf numFmtId="17" fontId="18" fillId="3" borderId="10" xfId="0" applyNumberFormat="1" applyFont="1" applyFill="1" applyBorder="1" applyAlignment="1">
      <alignment horizontal="center"/>
    </xf>
    <xf numFmtId="17" fontId="18" fillId="3" borderId="1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 vertical="center"/>
    </xf>
    <xf numFmtId="0" fontId="11" fillId="2" borderId="7" xfId="0" applyFont="1" applyFill="1" applyBorder="1" applyAlignment="1">
      <alignment vertical="center"/>
    </xf>
    <xf numFmtId="0" fontId="11" fillId="2" borderId="8" xfId="0" applyFont="1" applyFill="1" applyBorder="1" applyAlignment="1">
      <alignment vertical="center"/>
    </xf>
    <xf numFmtId="0" fontId="18" fillId="2" borderId="7" xfId="0" applyFont="1" applyFill="1" applyBorder="1" applyAlignment="1">
      <alignment horizontal="center"/>
    </xf>
    <xf numFmtId="0" fontId="18" fillId="2" borderId="6" xfId="0" applyFont="1" applyFill="1" applyBorder="1" applyAlignment="1">
      <alignment horizontal="center"/>
    </xf>
    <xf numFmtId="0" fontId="18" fillId="2" borderId="8" xfId="0" applyFont="1" applyFill="1" applyBorder="1" applyAlignment="1">
      <alignment horizontal="center"/>
    </xf>
    <xf numFmtId="0" fontId="11" fillId="3" borderId="7" xfId="0" applyFont="1" applyFill="1" applyBorder="1" applyAlignment="1">
      <alignment vertical="center" wrapText="1"/>
    </xf>
    <xf numFmtId="0" fontId="11" fillId="3" borderId="8" xfId="0" applyFont="1" applyFill="1" applyBorder="1" applyAlignment="1">
      <alignment vertical="center" wrapText="1"/>
    </xf>
    <xf numFmtId="0" fontId="18" fillId="3" borderId="7" xfId="0" applyFont="1" applyFill="1" applyBorder="1" applyAlignment="1">
      <alignment horizontal="center" wrapText="1"/>
    </xf>
    <xf numFmtId="0" fontId="18" fillId="3" borderId="6" xfId="0" applyFont="1" applyFill="1" applyBorder="1" applyAlignment="1">
      <alignment horizontal="center" wrapText="1"/>
    </xf>
    <xf numFmtId="0" fontId="18" fillId="3" borderId="8" xfId="0" applyFont="1" applyFill="1" applyBorder="1" applyAlignment="1">
      <alignment horizontal="center" wrapText="1"/>
    </xf>
    <xf numFmtId="0" fontId="11" fillId="0" borderId="7" xfId="0" applyFont="1" applyFill="1" applyBorder="1" applyAlignment="1">
      <alignment horizontal="left"/>
    </xf>
    <xf numFmtId="0" fontId="11" fillId="0" borderId="6" xfId="0" applyFont="1" applyFill="1" applyBorder="1" applyAlignment="1">
      <alignment horizontal="left"/>
    </xf>
    <xf numFmtId="0" fontId="11" fillId="0" borderId="8" xfId="0" applyFont="1" applyFill="1" applyBorder="1" applyAlignment="1">
      <alignment horizontal="left"/>
    </xf>
    <xf numFmtId="0" fontId="18" fillId="0" borderId="7" xfId="0" applyFont="1" applyFill="1" applyBorder="1" applyAlignment="1">
      <alignment horizontal="center"/>
    </xf>
    <xf numFmtId="0" fontId="18" fillId="0" borderId="6" xfId="0" applyFont="1" applyFill="1" applyBorder="1" applyAlignment="1">
      <alignment horizontal="center"/>
    </xf>
    <xf numFmtId="0" fontId="18" fillId="0" borderId="8" xfId="0" applyFont="1" applyFill="1" applyBorder="1" applyAlignment="1">
      <alignment horizontal="center"/>
    </xf>
    <xf numFmtId="0" fontId="11" fillId="3" borderId="26" xfId="0" applyFont="1" applyFill="1" applyBorder="1" applyAlignment="1">
      <alignment horizontal="left"/>
    </xf>
    <xf numFmtId="0" fontId="11" fillId="3" borderId="27" xfId="0" applyFont="1" applyFill="1" applyBorder="1" applyAlignment="1">
      <alignment horizontal="left"/>
    </xf>
    <xf numFmtId="0" fontId="11" fillId="3" borderId="28" xfId="0" applyFont="1" applyFill="1" applyBorder="1" applyAlignment="1">
      <alignment horizontal="left"/>
    </xf>
    <xf numFmtId="0" fontId="12" fillId="2" borderId="0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left"/>
    </xf>
    <xf numFmtId="0" fontId="11" fillId="3" borderId="6" xfId="0" applyFont="1" applyFill="1" applyBorder="1" applyAlignment="1">
      <alignment horizontal="left"/>
    </xf>
    <xf numFmtId="0" fontId="11" fillId="3" borderId="8" xfId="0" applyFont="1" applyFill="1" applyBorder="1" applyAlignment="1">
      <alignment horizontal="left"/>
    </xf>
    <xf numFmtId="0" fontId="11" fillId="3" borderId="7" xfId="0" applyFont="1" applyFill="1" applyBorder="1" applyAlignment="1">
      <alignment horizontal="left" wrapText="1"/>
    </xf>
    <xf numFmtId="0" fontId="11" fillId="3" borderId="6" xfId="0" applyFont="1" applyFill="1" applyBorder="1" applyAlignment="1">
      <alignment horizontal="left" wrapText="1"/>
    </xf>
    <xf numFmtId="0" fontId="11" fillId="3" borderId="8" xfId="0" applyFont="1" applyFill="1" applyBorder="1" applyAlignment="1">
      <alignment horizontal="left" wrapText="1"/>
    </xf>
  </cellXfs>
  <cellStyles count="5">
    <cellStyle name="Hipervínculo" xfId="2" builtinId="8"/>
    <cellStyle name="Moneda" xfId="3" builtinId="4"/>
    <cellStyle name="Moneda 2" xfId="4" xr:uid="{00000000-0005-0000-0000-000002000000}"/>
    <cellStyle name="Normal" xfId="0" builtinId="0"/>
    <cellStyle name="Normal 2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861</xdr:colOff>
      <xdr:row>2</xdr:row>
      <xdr:rowOff>7635</xdr:rowOff>
    </xdr:from>
    <xdr:to>
      <xdr:col>4</xdr:col>
      <xdr:colOff>192765</xdr:colOff>
      <xdr:row>8</xdr:row>
      <xdr:rowOff>168572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8368005-3663-47BA-81CF-4853EB4B4E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31193" y="396411"/>
          <a:ext cx="1309633" cy="132726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130350</xdr:colOff>
      <xdr:row>0</xdr:row>
      <xdr:rowOff>68737</xdr:rowOff>
    </xdr:from>
    <xdr:to>
      <xdr:col>4</xdr:col>
      <xdr:colOff>1666360</xdr:colOff>
      <xdr:row>7</xdr:row>
      <xdr:rowOff>176274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CA23C4F-3D0F-4CB6-A457-5703CCB440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87604" y="68737"/>
          <a:ext cx="1536010" cy="153628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185132</xdr:colOff>
      <xdr:row>0</xdr:row>
      <xdr:rowOff>134578</xdr:rowOff>
    </xdr:from>
    <xdr:to>
      <xdr:col>9</xdr:col>
      <xdr:colOff>532756</xdr:colOff>
      <xdr:row>10</xdr:row>
      <xdr:rowOff>58241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4555A5F-EB6C-4816-AB33-BA220C3F67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22526" y="134578"/>
          <a:ext cx="1501357" cy="15335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mailto:secretaria.info@seij.gob.gt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secretaria.info@seij.gob.gt" TargetMode="External"/><Relationship Id="rId1" Type="http://schemas.openxmlformats.org/officeDocument/2006/relationships/hyperlink" Target="mailto:secretaria.info@seij.gob.gt" TargetMode="External"/><Relationship Id="rId6" Type="http://schemas.openxmlformats.org/officeDocument/2006/relationships/hyperlink" Target="mailto:secretaria.info@seij.gob.gt" TargetMode="External"/><Relationship Id="rId5" Type="http://schemas.openxmlformats.org/officeDocument/2006/relationships/hyperlink" Target="mailto:secretaria.info@seij.gob.gt" TargetMode="External"/><Relationship Id="rId4" Type="http://schemas.openxmlformats.org/officeDocument/2006/relationships/hyperlink" Target="mailto:secretaria.info@seij.gob.gt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virginia.bances@seij.gob.gt" TargetMode="External"/><Relationship Id="rId18" Type="http://schemas.openxmlformats.org/officeDocument/2006/relationships/hyperlink" Target="mailto:secretaria.ixchiguan@seij.gob.gt" TargetMode="External"/><Relationship Id="rId26" Type="http://schemas.openxmlformats.org/officeDocument/2006/relationships/hyperlink" Target="mailto:analu.mu&#241;oz@seij.gob.gt" TargetMode="External"/><Relationship Id="rId39" Type="http://schemas.openxmlformats.org/officeDocument/2006/relationships/hyperlink" Target="mailto:wanda.morataya@seij.gob.gt" TargetMode="External"/><Relationship Id="rId21" Type="http://schemas.openxmlformats.org/officeDocument/2006/relationships/hyperlink" Target="mailto:maguirre@seij.gob.gt" TargetMode="External"/><Relationship Id="rId34" Type="http://schemas.openxmlformats.org/officeDocument/2006/relationships/hyperlink" Target="mailto:interprete.ixchigua@seij.gob.gt" TargetMode="External"/><Relationship Id="rId7" Type="http://schemas.openxmlformats.org/officeDocument/2006/relationships/hyperlink" Target="mailto:joseline.chavez@seij.gob.gt" TargetMode="External"/><Relationship Id="rId2" Type="http://schemas.openxmlformats.org/officeDocument/2006/relationships/hyperlink" Target="mailto:secretaria.nebaj@seij.gob.gt" TargetMode="External"/><Relationship Id="rId16" Type="http://schemas.openxmlformats.org/officeDocument/2006/relationships/hyperlink" Target="mailto:william.reyes@seij.gob.gt" TargetMode="External"/><Relationship Id="rId20" Type="http://schemas.openxmlformats.org/officeDocument/2006/relationships/hyperlink" Target="mailto:victoria.flores@seij.gob.gt" TargetMode="External"/><Relationship Id="rId29" Type="http://schemas.openxmlformats.org/officeDocument/2006/relationships/hyperlink" Target="mailto:pamela.rivera@seij.gob.gt" TargetMode="External"/><Relationship Id="rId41" Type="http://schemas.openxmlformats.org/officeDocument/2006/relationships/drawing" Target="../drawings/drawing2.xml"/><Relationship Id="rId1" Type="http://schemas.openxmlformats.org/officeDocument/2006/relationships/hyperlink" Target="mailto:smonzon@seij.gob.gt" TargetMode="External"/><Relationship Id="rId6" Type="http://schemas.openxmlformats.org/officeDocument/2006/relationships/hyperlink" Target="mailto:thelmy.miranda@seij.gob.gt" TargetMode="External"/><Relationship Id="rId11" Type="http://schemas.openxmlformats.org/officeDocument/2006/relationships/hyperlink" Target="mailto:david.castillo@seij.gob.gt" TargetMode="External"/><Relationship Id="rId24" Type="http://schemas.openxmlformats.org/officeDocument/2006/relationships/hyperlink" Target="mailto:andrea.larios@seij.gob.gt" TargetMode="External"/><Relationship Id="rId32" Type="http://schemas.openxmlformats.org/officeDocument/2006/relationships/hyperlink" Target="mailto:luis.aguirre@seij.gob.gt" TargetMode="External"/><Relationship Id="rId37" Type="http://schemas.openxmlformats.org/officeDocument/2006/relationships/hyperlink" Target="mailto:blanca.alvarez@seij.gob.gt" TargetMode="External"/><Relationship Id="rId40" Type="http://schemas.openxmlformats.org/officeDocument/2006/relationships/printerSettings" Target="../printerSettings/printerSettings2.bin"/><Relationship Id="rId5" Type="http://schemas.openxmlformats.org/officeDocument/2006/relationships/hyperlink" Target="mailto:secretaria.santaeulalia@seij.gob.gt" TargetMode="External"/><Relationship Id="rId15" Type="http://schemas.openxmlformats.org/officeDocument/2006/relationships/hyperlink" Target="mailto:carlos.sosa@seij.gob.gt" TargetMode="External"/><Relationship Id="rId23" Type="http://schemas.openxmlformats.org/officeDocument/2006/relationships/hyperlink" Target="mailto:Kelly.garcia@seij.gob.gt" TargetMode="External"/><Relationship Id="rId28" Type="http://schemas.openxmlformats.org/officeDocument/2006/relationships/hyperlink" Target="mailto:juan.tobar@seij.gob.gt" TargetMode="External"/><Relationship Id="rId36" Type="http://schemas.openxmlformats.org/officeDocument/2006/relationships/hyperlink" Target="mailto:interprete.santaelulalia@seij.gob.gt" TargetMode="External"/><Relationship Id="rId10" Type="http://schemas.openxmlformats.org/officeDocument/2006/relationships/hyperlink" Target="mailto:secretaria.ixcan@seij.gob.gt" TargetMode="External"/><Relationship Id="rId19" Type="http://schemas.openxmlformats.org/officeDocument/2006/relationships/hyperlink" Target="mailto:odilia.garcia@seij.gob.gt" TargetMode="External"/><Relationship Id="rId31" Type="http://schemas.openxmlformats.org/officeDocument/2006/relationships/hyperlink" Target="mailto:pedro.chavez@seij.gob.gt" TargetMode="External"/><Relationship Id="rId4" Type="http://schemas.openxmlformats.org/officeDocument/2006/relationships/hyperlink" Target="mailto:antonia.molina@seij.gob.gt" TargetMode="External"/><Relationship Id="rId9" Type="http://schemas.openxmlformats.org/officeDocument/2006/relationships/hyperlink" Target="mailto:diana.canel@seij.gob.gt" TargetMode="External"/><Relationship Id="rId14" Type="http://schemas.openxmlformats.org/officeDocument/2006/relationships/hyperlink" Target="mailto:jose.leiva@seij.gob.gt" TargetMode="External"/><Relationship Id="rId22" Type="http://schemas.openxmlformats.org/officeDocument/2006/relationships/hyperlink" Target="mailto:alejandra.carrillo@seij.gob.gt" TargetMode="External"/><Relationship Id="rId27" Type="http://schemas.openxmlformats.org/officeDocument/2006/relationships/hyperlink" Target="mailto:paola.ruano@seij.gob.gt" TargetMode="External"/><Relationship Id="rId30" Type="http://schemas.openxmlformats.org/officeDocument/2006/relationships/hyperlink" Target="mailto:angel.subuyuc@seij.gob.gt" TargetMode="External"/><Relationship Id="rId35" Type="http://schemas.openxmlformats.org/officeDocument/2006/relationships/hyperlink" Target="mailto:interprete.santiago@seij.gob.gt" TargetMode="External"/><Relationship Id="rId8" Type="http://schemas.openxmlformats.org/officeDocument/2006/relationships/hyperlink" Target="mailto:daniel.zamora@seij.gob.gt" TargetMode="External"/><Relationship Id="rId3" Type="http://schemas.openxmlformats.org/officeDocument/2006/relationships/hyperlink" Target="mailto:secretaria.santiago@seij.gob.gt" TargetMode="External"/><Relationship Id="rId12" Type="http://schemas.openxmlformats.org/officeDocument/2006/relationships/hyperlink" Target="mailto:lesly.mendoza@seij.gob.gt" TargetMode="External"/><Relationship Id="rId17" Type="http://schemas.openxmlformats.org/officeDocument/2006/relationships/hyperlink" Target="mailto:julio.chico@seij.gob.gt" TargetMode="External"/><Relationship Id="rId25" Type="http://schemas.openxmlformats.org/officeDocument/2006/relationships/hyperlink" Target="mailto:david.monterroso@seij.gob.gt" TargetMode="External"/><Relationship Id="rId33" Type="http://schemas.openxmlformats.org/officeDocument/2006/relationships/hyperlink" Target="mailto:interprete.nebaj@seij.gob.gt" TargetMode="External"/><Relationship Id="rId38" Type="http://schemas.openxmlformats.org/officeDocument/2006/relationships/hyperlink" Target="mailto:hector.reyes@seij.gob.gt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1"/>
  <sheetViews>
    <sheetView topLeftCell="A17" zoomScale="98" zoomScaleNormal="98" workbookViewId="0">
      <selection activeCell="B38" sqref="B38"/>
    </sheetView>
  </sheetViews>
  <sheetFormatPr baseColWidth="10" defaultRowHeight="15" x14ac:dyDescent="0.25"/>
  <cols>
    <col min="2" max="2" width="47.28515625" customWidth="1"/>
    <col min="3" max="3" width="24.28515625" customWidth="1"/>
    <col min="4" max="4" width="16.7109375" customWidth="1"/>
    <col min="5" max="5" width="17.85546875" customWidth="1"/>
    <col min="6" max="6" width="35.5703125" customWidth="1"/>
    <col min="7" max="7" width="22.42578125" customWidth="1"/>
    <col min="11" max="11" width="48.5703125" customWidth="1"/>
  </cols>
  <sheetData>
    <row r="1" spans="1:17" x14ac:dyDescent="0.25">
      <c r="A1" s="9"/>
      <c r="B1" s="11"/>
      <c r="C1" s="11"/>
      <c r="D1" s="11"/>
      <c r="E1" s="11"/>
      <c r="F1" s="11"/>
      <c r="G1" s="11"/>
      <c r="H1" s="9"/>
      <c r="I1" s="9"/>
      <c r="J1" s="9"/>
      <c r="K1" s="9"/>
      <c r="L1" s="9"/>
      <c r="M1" s="9"/>
      <c r="N1" s="9"/>
      <c r="O1" s="9"/>
      <c r="P1" s="9"/>
      <c r="Q1" s="9"/>
    </row>
    <row r="2" spans="1:17" x14ac:dyDescent="0.2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pans="1:17" x14ac:dyDescent="0.2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</row>
    <row r="4" spans="1:17" x14ac:dyDescent="0.2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</row>
    <row r="5" spans="1:17" x14ac:dyDescent="0.2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</row>
    <row r="6" spans="1:17" x14ac:dyDescent="0.2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x14ac:dyDescent="0.25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</row>
    <row r="8" spans="1:17" x14ac:dyDescent="0.2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</row>
    <row r="9" spans="1:17" x14ac:dyDescent="0.2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</row>
    <row r="10" spans="1:17" ht="22.5" x14ac:dyDescent="0.25">
      <c r="A10" s="9"/>
      <c r="B10" s="73" t="s">
        <v>218</v>
      </c>
      <c r="C10" s="73"/>
      <c r="D10" s="73"/>
      <c r="E10" s="73"/>
      <c r="F10" s="73"/>
      <c r="G10" s="73"/>
      <c r="H10" s="9"/>
      <c r="I10" s="9"/>
      <c r="J10" s="9"/>
      <c r="K10" s="9"/>
      <c r="L10" s="9"/>
      <c r="M10" s="9"/>
      <c r="N10" s="9"/>
      <c r="O10" s="9"/>
      <c r="P10" s="9"/>
      <c r="Q10" s="9"/>
    </row>
    <row r="11" spans="1:17" ht="22.5" x14ac:dyDescent="0.25">
      <c r="A11" s="9"/>
      <c r="B11" s="73" t="s">
        <v>219</v>
      </c>
      <c r="C11" s="73"/>
      <c r="D11" s="73"/>
      <c r="E11" s="73"/>
      <c r="F11" s="73"/>
      <c r="G11" s="73"/>
      <c r="H11" s="9"/>
      <c r="I11" s="9"/>
      <c r="J11" s="9"/>
      <c r="K11" s="9"/>
      <c r="L11" s="9"/>
      <c r="M11" s="9"/>
      <c r="N11" s="9"/>
      <c r="O11" s="9"/>
      <c r="P11" s="9"/>
      <c r="Q11" s="9"/>
    </row>
    <row r="12" spans="1:17" ht="22.5" x14ac:dyDescent="0.25">
      <c r="A12" s="9"/>
      <c r="B12" s="73" t="s">
        <v>220</v>
      </c>
      <c r="C12" s="73"/>
      <c r="D12" s="73"/>
      <c r="E12" s="73"/>
      <c r="F12" s="73"/>
      <c r="G12" s="73"/>
      <c r="H12" s="9"/>
      <c r="I12" s="9"/>
      <c r="J12" s="9"/>
      <c r="K12" s="9"/>
      <c r="L12" s="9"/>
      <c r="M12" s="9"/>
      <c r="N12" s="9"/>
      <c r="O12" s="9"/>
      <c r="P12" s="9"/>
      <c r="Q12" s="9"/>
    </row>
    <row r="13" spans="1:17" x14ac:dyDescent="0.2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</row>
    <row r="14" spans="1:17" ht="18.75" x14ac:dyDescent="0.3">
      <c r="A14" s="9"/>
      <c r="B14" s="17" t="s">
        <v>221</v>
      </c>
      <c r="C14" s="77" t="s">
        <v>222</v>
      </c>
      <c r="D14" s="78"/>
      <c r="E14" s="78"/>
      <c r="F14" s="78"/>
      <c r="G14" s="79"/>
      <c r="H14" s="9"/>
      <c r="I14" s="9"/>
      <c r="J14" s="9"/>
      <c r="K14" s="9"/>
      <c r="L14" s="9"/>
      <c r="M14" s="9"/>
      <c r="N14" s="9"/>
      <c r="O14" s="9"/>
      <c r="P14" s="9"/>
      <c r="Q14" s="9"/>
    </row>
    <row r="15" spans="1:17" ht="18.75" x14ac:dyDescent="0.3">
      <c r="A15" s="9"/>
      <c r="B15" s="10" t="s">
        <v>223</v>
      </c>
      <c r="C15" s="74" t="s">
        <v>225</v>
      </c>
      <c r="D15" s="75"/>
      <c r="E15" s="75"/>
      <c r="F15" s="75"/>
      <c r="G15" s="76"/>
      <c r="H15" s="9"/>
      <c r="I15" s="9"/>
      <c r="J15" s="9"/>
      <c r="K15" s="9"/>
      <c r="L15" s="9"/>
      <c r="M15" s="9"/>
      <c r="N15" s="9"/>
      <c r="O15" s="9"/>
      <c r="P15" s="9"/>
      <c r="Q15" s="9"/>
    </row>
    <row r="16" spans="1:17" ht="37.5" x14ac:dyDescent="0.3">
      <c r="A16" s="9"/>
      <c r="B16" s="18" t="s">
        <v>224</v>
      </c>
      <c r="C16" s="80" t="s">
        <v>225</v>
      </c>
      <c r="D16" s="81"/>
      <c r="E16" s="81"/>
      <c r="F16" s="81"/>
      <c r="G16" s="82"/>
      <c r="H16" s="9"/>
      <c r="I16" s="9"/>
      <c r="J16" s="9"/>
      <c r="K16" s="9"/>
      <c r="L16" s="9"/>
      <c r="M16" s="9"/>
      <c r="N16" s="9"/>
      <c r="O16" s="9"/>
      <c r="P16" s="9"/>
      <c r="Q16" s="9"/>
    </row>
    <row r="17" spans="1:17" ht="18.75" x14ac:dyDescent="0.3">
      <c r="A17" s="9"/>
      <c r="B17" s="10" t="s">
        <v>226</v>
      </c>
      <c r="C17" s="74" t="s">
        <v>11</v>
      </c>
      <c r="D17" s="75"/>
      <c r="E17" s="75"/>
      <c r="F17" s="75"/>
      <c r="G17" s="76"/>
      <c r="H17" s="9"/>
      <c r="I17" s="9"/>
      <c r="J17" s="9"/>
      <c r="K17" s="9"/>
      <c r="L17" s="9"/>
      <c r="M17" s="9"/>
      <c r="N17" s="9"/>
      <c r="O17" s="9"/>
      <c r="P17" s="9"/>
      <c r="Q17" s="9"/>
    </row>
    <row r="18" spans="1:17" ht="18.75" x14ac:dyDescent="0.3">
      <c r="A18" s="9"/>
      <c r="B18" s="17" t="s">
        <v>259</v>
      </c>
      <c r="C18" s="77" t="s">
        <v>260</v>
      </c>
      <c r="D18" s="78"/>
      <c r="E18" s="78"/>
      <c r="F18" s="78"/>
      <c r="G18" s="79"/>
      <c r="H18" s="9"/>
      <c r="I18" s="9"/>
      <c r="J18" s="9"/>
      <c r="K18" s="9"/>
      <c r="L18" s="9"/>
      <c r="M18" s="9"/>
      <c r="N18" s="9"/>
      <c r="O18" s="9"/>
      <c r="P18" s="9"/>
      <c r="Q18" s="9"/>
    </row>
    <row r="19" spans="1:17" ht="18.75" x14ac:dyDescent="0.3">
      <c r="A19" s="9"/>
      <c r="B19" s="10" t="s">
        <v>227</v>
      </c>
      <c r="C19" s="74" t="s">
        <v>258</v>
      </c>
      <c r="D19" s="75"/>
      <c r="E19" s="75"/>
      <c r="F19" s="75"/>
      <c r="G19" s="76"/>
      <c r="H19" s="9"/>
      <c r="I19" s="9"/>
      <c r="J19" s="9"/>
      <c r="K19" s="9"/>
      <c r="L19" s="9"/>
      <c r="M19" s="9"/>
      <c r="N19" s="9"/>
      <c r="O19" s="9"/>
      <c r="P19" s="9"/>
      <c r="Q19" s="9"/>
    </row>
    <row r="20" spans="1:17" ht="19.5" thickBot="1" x14ac:dyDescent="0.35">
      <c r="A20" s="9"/>
      <c r="B20" s="66" t="s">
        <v>228</v>
      </c>
      <c r="C20" s="70" t="s">
        <v>281</v>
      </c>
      <c r="D20" s="71"/>
      <c r="E20" s="71"/>
      <c r="F20" s="71"/>
      <c r="G20" s="72"/>
      <c r="H20" s="9"/>
      <c r="I20" s="9"/>
      <c r="J20" s="9"/>
      <c r="K20" s="9"/>
      <c r="L20" s="9"/>
      <c r="M20" s="9"/>
      <c r="N20" s="9"/>
      <c r="O20" s="9"/>
      <c r="P20" s="9"/>
      <c r="Q20" s="9"/>
    </row>
    <row r="21" spans="1:17" x14ac:dyDescent="0.25">
      <c r="A21" s="9"/>
      <c r="B21" s="11"/>
      <c r="C21" s="11"/>
      <c r="D21" s="11"/>
      <c r="E21" s="11"/>
      <c r="F21" s="11"/>
      <c r="G21" s="11"/>
      <c r="H21" s="9"/>
      <c r="I21" s="9"/>
      <c r="J21" s="9"/>
      <c r="K21" s="9"/>
      <c r="L21" s="9"/>
      <c r="M21" s="9"/>
      <c r="N21" s="9"/>
      <c r="O21" s="9"/>
      <c r="P21" s="9"/>
      <c r="Q21" s="9"/>
    </row>
    <row r="22" spans="1:17" ht="15.75" x14ac:dyDescent="0.25">
      <c r="A22" s="9"/>
      <c r="B22" s="12"/>
      <c r="C22" s="12"/>
      <c r="D22" s="12"/>
      <c r="E22" s="12"/>
      <c r="F22" s="12"/>
      <c r="G22" s="12"/>
      <c r="H22" s="9"/>
      <c r="I22" s="9"/>
      <c r="J22" s="9"/>
      <c r="K22" s="9"/>
      <c r="L22" s="9"/>
      <c r="M22" s="9"/>
      <c r="N22" s="9"/>
      <c r="O22" s="9"/>
      <c r="P22" s="9"/>
      <c r="Q22" s="9"/>
    </row>
    <row r="23" spans="1:17" ht="26.25" thickBot="1" x14ac:dyDescent="0.3">
      <c r="A23" s="9"/>
      <c r="B23" s="69" t="s">
        <v>0</v>
      </c>
      <c r="C23" s="69"/>
      <c r="D23" s="69"/>
      <c r="E23" s="69"/>
      <c r="F23" s="69"/>
      <c r="G23" s="69"/>
      <c r="H23" s="9"/>
      <c r="I23" s="9"/>
      <c r="J23" s="9"/>
      <c r="K23" s="9"/>
      <c r="L23" s="9"/>
      <c r="M23" s="9"/>
      <c r="N23" s="9"/>
      <c r="O23" s="9"/>
      <c r="P23" s="9"/>
      <c r="Q23" s="9"/>
    </row>
    <row r="24" spans="1:17" ht="19.5" thickBot="1" x14ac:dyDescent="0.35">
      <c r="A24" s="9"/>
      <c r="B24" s="19" t="s">
        <v>1</v>
      </c>
      <c r="C24" s="20" t="s">
        <v>2</v>
      </c>
      <c r="D24" s="20" t="s">
        <v>3</v>
      </c>
      <c r="E24" s="20" t="s">
        <v>4</v>
      </c>
      <c r="F24" s="20" t="s">
        <v>5</v>
      </c>
      <c r="G24" s="21" t="s">
        <v>6</v>
      </c>
      <c r="H24" s="9"/>
      <c r="I24" s="9"/>
      <c r="J24" s="9"/>
      <c r="K24" s="9"/>
      <c r="L24" s="9"/>
      <c r="M24" s="9"/>
      <c r="N24" s="9"/>
      <c r="O24" s="9"/>
      <c r="P24" s="9"/>
      <c r="Q24" s="9"/>
    </row>
    <row r="25" spans="1:17" ht="18.75" x14ac:dyDescent="0.25">
      <c r="A25" s="9"/>
      <c r="B25" s="22" t="s">
        <v>12</v>
      </c>
      <c r="C25" s="15" t="s">
        <v>7</v>
      </c>
      <c r="D25" s="24" t="s">
        <v>11</v>
      </c>
      <c r="E25" s="15">
        <v>119</v>
      </c>
      <c r="F25" s="25" t="s">
        <v>10</v>
      </c>
      <c r="G25" s="15" t="s">
        <v>7</v>
      </c>
      <c r="H25" s="9"/>
      <c r="I25" s="9"/>
      <c r="J25" s="9"/>
      <c r="K25" s="9"/>
      <c r="L25" s="9"/>
      <c r="M25" s="9"/>
      <c r="N25" s="9"/>
      <c r="O25" s="9"/>
      <c r="P25" s="9"/>
      <c r="Q25" s="9"/>
    </row>
    <row r="26" spans="1:17" ht="18.75" x14ac:dyDescent="0.25">
      <c r="A26" s="9"/>
      <c r="B26" s="23" t="s">
        <v>15</v>
      </c>
      <c r="C26" s="16" t="s">
        <v>8</v>
      </c>
      <c r="D26" s="24" t="s">
        <v>86</v>
      </c>
      <c r="E26" s="16"/>
      <c r="F26" s="26" t="s">
        <v>10</v>
      </c>
      <c r="G26" s="16" t="s">
        <v>8</v>
      </c>
      <c r="H26" s="9"/>
      <c r="I26" s="9"/>
      <c r="J26" s="9"/>
      <c r="K26" s="9"/>
      <c r="L26" s="9"/>
      <c r="M26" s="9"/>
      <c r="N26" s="9"/>
      <c r="O26" s="9"/>
      <c r="P26" s="9"/>
      <c r="Q26" s="9"/>
    </row>
    <row r="27" spans="1:17" ht="37.5" x14ac:dyDescent="0.25">
      <c r="A27" s="9"/>
      <c r="B27" s="23" t="s">
        <v>17</v>
      </c>
      <c r="C27" s="16" t="s">
        <v>9</v>
      </c>
      <c r="D27" s="24" t="s">
        <v>88</v>
      </c>
      <c r="E27" s="16"/>
      <c r="F27" s="26" t="s">
        <v>10</v>
      </c>
      <c r="G27" s="16" t="s">
        <v>9</v>
      </c>
      <c r="H27" s="9"/>
      <c r="I27" s="9"/>
      <c r="J27" s="9"/>
      <c r="K27" s="9"/>
      <c r="L27" s="9"/>
      <c r="M27" s="9"/>
      <c r="N27" s="9"/>
      <c r="O27" s="9"/>
      <c r="P27" s="9"/>
      <c r="Q27" s="9"/>
    </row>
    <row r="28" spans="1:17" ht="37.5" x14ac:dyDescent="0.25">
      <c r="A28" s="9"/>
      <c r="B28" s="23" t="s">
        <v>19</v>
      </c>
      <c r="C28" s="16" t="s">
        <v>18</v>
      </c>
      <c r="D28" s="24" t="s">
        <v>87</v>
      </c>
      <c r="E28" s="16"/>
      <c r="F28" s="26" t="s">
        <v>10</v>
      </c>
      <c r="G28" s="16" t="s">
        <v>18</v>
      </c>
      <c r="H28" s="9"/>
      <c r="I28" s="9"/>
      <c r="J28" s="9"/>
      <c r="K28" s="9"/>
      <c r="L28" s="9"/>
      <c r="M28" s="9"/>
      <c r="N28" s="9"/>
      <c r="O28" s="9"/>
      <c r="P28" s="9"/>
      <c r="Q28" s="9"/>
    </row>
    <row r="29" spans="1:17" ht="18.75" x14ac:dyDescent="0.25">
      <c r="A29" s="9"/>
      <c r="B29" s="23" t="s">
        <v>20</v>
      </c>
      <c r="C29" s="16" t="s">
        <v>18</v>
      </c>
      <c r="D29" s="24" t="s">
        <v>89</v>
      </c>
      <c r="E29" s="16"/>
      <c r="F29" s="26" t="s">
        <v>10</v>
      </c>
      <c r="G29" s="16" t="s">
        <v>18</v>
      </c>
      <c r="H29" s="9"/>
      <c r="I29" s="9"/>
      <c r="J29" s="9"/>
      <c r="K29" s="9"/>
      <c r="L29" s="9"/>
      <c r="M29" s="9"/>
      <c r="N29" s="9"/>
      <c r="O29" s="9"/>
      <c r="P29" s="9"/>
      <c r="Q29" s="9"/>
    </row>
    <row r="30" spans="1:17" ht="37.5" x14ac:dyDescent="0.25">
      <c r="A30" s="9"/>
      <c r="B30" s="23" t="s">
        <v>16</v>
      </c>
      <c r="C30" s="16" t="s">
        <v>13</v>
      </c>
      <c r="D30" s="24" t="s">
        <v>90</v>
      </c>
      <c r="E30" s="16"/>
      <c r="F30" s="26" t="s">
        <v>10</v>
      </c>
      <c r="G30" s="16" t="s">
        <v>14</v>
      </c>
      <c r="H30" s="9"/>
      <c r="I30" s="9"/>
      <c r="J30" s="9"/>
      <c r="K30" s="9"/>
      <c r="L30" s="9"/>
      <c r="M30" s="9"/>
      <c r="N30" s="9"/>
      <c r="O30" s="9"/>
      <c r="P30" s="9"/>
      <c r="Q30" s="9"/>
    </row>
    <row r="31" spans="1:17" x14ac:dyDescent="0.25">
      <c r="A31" s="9"/>
      <c r="B31" s="9"/>
      <c r="C31" s="13"/>
      <c r="D31" s="13"/>
      <c r="E31" s="13"/>
      <c r="F31" s="13"/>
      <c r="G31" s="13"/>
      <c r="H31" s="9"/>
      <c r="I31" s="9"/>
      <c r="J31" s="9"/>
      <c r="K31" s="9"/>
      <c r="L31" s="9"/>
      <c r="M31" s="9"/>
      <c r="N31" s="9"/>
      <c r="O31" s="9"/>
      <c r="P31" s="9"/>
      <c r="Q31" s="9"/>
    </row>
    <row r="32" spans="1:17" x14ac:dyDescent="0.25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</row>
    <row r="33" spans="1:17" x14ac:dyDescent="0.2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</row>
    <row r="34" spans="1:17" x14ac:dyDescent="0.2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</row>
    <row r="35" spans="1:17" x14ac:dyDescent="0.25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</row>
    <row r="36" spans="1:17" x14ac:dyDescent="0.25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</row>
    <row r="37" spans="1:17" x14ac:dyDescent="0.2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</row>
    <row r="38" spans="1:17" x14ac:dyDescent="0.25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</row>
    <row r="39" spans="1:17" x14ac:dyDescent="0.25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</row>
    <row r="40" spans="1:17" x14ac:dyDescent="0.25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</row>
    <row r="41" spans="1:17" x14ac:dyDescent="0.25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</row>
    <row r="42" spans="1:17" x14ac:dyDescent="0.25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</row>
    <row r="43" spans="1:17" x14ac:dyDescent="0.25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</row>
    <row r="44" spans="1:17" x14ac:dyDescent="0.25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</row>
    <row r="45" spans="1:17" x14ac:dyDescent="0.25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</row>
    <row r="46" spans="1:17" x14ac:dyDescent="0.25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</row>
    <row r="47" spans="1:17" x14ac:dyDescent="0.25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</row>
    <row r="48" spans="1:17" x14ac:dyDescent="0.25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</row>
    <row r="49" spans="1:17" x14ac:dyDescent="0.25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</row>
    <row r="50" spans="1:17" x14ac:dyDescent="0.25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</row>
    <row r="51" spans="1:17" x14ac:dyDescent="0.25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</row>
  </sheetData>
  <mergeCells count="11">
    <mergeCell ref="B23:G23"/>
    <mergeCell ref="C20:G20"/>
    <mergeCell ref="B10:G10"/>
    <mergeCell ref="B12:G12"/>
    <mergeCell ref="C17:G17"/>
    <mergeCell ref="C18:G18"/>
    <mergeCell ref="C19:G19"/>
    <mergeCell ref="B11:G11"/>
    <mergeCell ref="C14:G14"/>
    <mergeCell ref="C15:G15"/>
    <mergeCell ref="C16:G16"/>
  </mergeCells>
  <hyperlinks>
    <hyperlink ref="F25" r:id="rId1" xr:uid="{00000000-0004-0000-0000-000000000000}"/>
    <hyperlink ref="F26" r:id="rId2" xr:uid="{00000000-0004-0000-0000-000001000000}"/>
    <hyperlink ref="F27" r:id="rId3" xr:uid="{00000000-0004-0000-0000-000002000000}"/>
    <hyperlink ref="F28" r:id="rId4" xr:uid="{00000000-0004-0000-0000-000003000000}"/>
    <hyperlink ref="F29" r:id="rId5" xr:uid="{00000000-0004-0000-0000-000004000000}"/>
    <hyperlink ref="F30" r:id="rId6" xr:uid="{00000000-0004-0000-0000-000005000000}"/>
  </hyperlinks>
  <pageMargins left="0.7" right="0.7" top="0.75" bottom="0.75" header="0.3" footer="0.3"/>
  <pageSetup scale="37" fitToHeight="0" orientation="landscape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J74"/>
  <sheetViews>
    <sheetView tabSelected="1" view="pageBreakPreview" topLeftCell="F1" zoomScale="89" zoomScaleNormal="115" zoomScaleSheetLayoutView="89" workbookViewId="0">
      <selection activeCell="B73" sqref="B1:J73"/>
    </sheetView>
  </sheetViews>
  <sheetFormatPr baseColWidth="10" defaultRowHeight="15" x14ac:dyDescent="0.25"/>
  <cols>
    <col min="1" max="1" width="11.42578125" style="1"/>
    <col min="2" max="2" width="6.140625" style="1" customWidth="1"/>
    <col min="3" max="3" width="61" style="1" customWidth="1"/>
    <col min="4" max="4" width="57.28515625" style="1" customWidth="1"/>
    <col min="5" max="5" width="37.28515625" style="1" customWidth="1"/>
    <col min="6" max="6" width="32.28515625" style="1" customWidth="1"/>
    <col min="7" max="7" width="17.5703125" style="1" customWidth="1"/>
    <col min="8" max="8" width="15.140625" style="1" customWidth="1"/>
    <col min="9" max="9" width="21" style="1" customWidth="1"/>
    <col min="10" max="10" width="33.7109375" style="1" customWidth="1"/>
    <col min="11" max="16384" width="11.42578125" style="1"/>
  </cols>
  <sheetData>
    <row r="1" spans="2:10" ht="15.75" customHeight="1" x14ac:dyDescent="0.25">
      <c r="B1" s="39"/>
      <c r="C1" s="39"/>
      <c r="D1" s="39"/>
      <c r="E1" s="39"/>
      <c r="F1" s="39"/>
      <c r="G1" s="39"/>
      <c r="H1" s="39"/>
      <c r="I1" s="39"/>
      <c r="J1" s="39"/>
    </row>
    <row r="2" spans="2:10" ht="15.75" customHeight="1" x14ac:dyDescent="0.25">
      <c r="B2" s="39"/>
      <c r="C2" s="39"/>
      <c r="D2" s="39"/>
      <c r="E2" s="39"/>
      <c r="F2" s="39"/>
      <c r="G2" s="39"/>
      <c r="H2" s="39"/>
      <c r="I2" s="39"/>
      <c r="J2" s="39"/>
    </row>
    <row r="3" spans="2:10" ht="15.75" customHeight="1" x14ac:dyDescent="0.25">
      <c r="B3" s="39"/>
      <c r="C3" s="39"/>
      <c r="D3" s="39"/>
      <c r="E3" s="39"/>
      <c r="F3" s="39"/>
      <c r="G3" s="39"/>
      <c r="H3" s="39"/>
      <c r="I3" s="39"/>
      <c r="J3" s="39"/>
    </row>
    <row r="4" spans="2:10" ht="15.75" customHeight="1" x14ac:dyDescent="0.25">
      <c r="B4" s="39"/>
      <c r="C4" s="39"/>
      <c r="D4" s="39"/>
      <c r="E4" s="39"/>
      <c r="F4" s="39"/>
      <c r="G4" s="39"/>
      <c r="H4" s="39"/>
      <c r="I4" s="39"/>
      <c r="J4" s="39"/>
    </row>
    <row r="5" spans="2:10" ht="15.75" customHeight="1" x14ac:dyDescent="0.25">
      <c r="B5" s="39"/>
      <c r="C5" s="39"/>
      <c r="D5" s="39"/>
      <c r="E5" s="39"/>
      <c r="F5" s="39"/>
      <c r="G5" s="39"/>
      <c r="H5" s="39"/>
      <c r="I5" s="39"/>
      <c r="J5" s="39"/>
    </row>
    <row r="6" spans="2:10" ht="15.75" customHeight="1" x14ac:dyDescent="0.25">
      <c r="B6" s="39"/>
      <c r="C6" s="39"/>
      <c r="D6" s="39"/>
      <c r="E6" s="39"/>
      <c r="F6" s="39"/>
      <c r="G6" s="39"/>
      <c r="H6" s="39"/>
      <c r="I6" s="39"/>
      <c r="J6" s="39"/>
    </row>
    <row r="7" spans="2:10" ht="15.75" customHeight="1" x14ac:dyDescent="0.25">
      <c r="B7" s="39"/>
      <c r="C7" s="39"/>
      <c r="D7" s="39"/>
      <c r="E7" s="39"/>
      <c r="F7" s="39"/>
      <c r="G7" s="39"/>
      <c r="H7" s="39"/>
      <c r="I7" s="39"/>
      <c r="J7" s="39"/>
    </row>
    <row r="8" spans="2:10" ht="15.75" customHeight="1" x14ac:dyDescent="0.25">
      <c r="B8" s="39"/>
      <c r="C8" s="39"/>
      <c r="D8" s="39"/>
      <c r="E8" s="39"/>
      <c r="F8" s="39"/>
      <c r="G8" s="39"/>
      <c r="H8" s="39"/>
      <c r="I8" s="39"/>
      <c r="J8" s="39"/>
    </row>
    <row r="9" spans="2:10" ht="15.75" customHeight="1" x14ac:dyDescent="0.25">
      <c r="B9" s="73" t="s">
        <v>218</v>
      </c>
      <c r="C9" s="73"/>
      <c r="D9" s="73"/>
      <c r="E9" s="73"/>
      <c r="F9" s="73"/>
      <c r="G9" s="73"/>
      <c r="H9" s="73"/>
      <c r="I9" s="73"/>
      <c r="J9" s="73"/>
    </row>
    <row r="10" spans="2:10" ht="15.75" customHeight="1" x14ac:dyDescent="0.25">
      <c r="B10" s="73" t="s">
        <v>219</v>
      </c>
      <c r="C10" s="73"/>
      <c r="D10" s="73"/>
      <c r="E10" s="73"/>
      <c r="F10" s="73"/>
      <c r="G10" s="73"/>
      <c r="H10" s="73"/>
      <c r="I10" s="73"/>
      <c r="J10" s="73"/>
    </row>
    <row r="11" spans="2:10" ht="15.75" customHeight="1" x14ac:dyDescent="0.25">
      <c r="B11" s="73" t="s">
        <v>220</v>
      </c>
      <c r="C11" s="73"/>
      <c r="D11" s="73"/>
      <c r="E11" s="73"/>
      <c r="F11" s="73"/>
      <c r="G11" s="73"/>
      <c r="H11" s="73"/>
      <c r="I11" s="73"/>
      <c r="J11" s="73"/>
    </row>
    <row r="12" spans="2:10" ht="15.75" customHeight="1" x14ac:dyDescent="0.25">
      <c r="B12" s="99"/>
      <c r="C12" s="99"/>
      <c r="D12" s="99"/>
      <c r="E12" s="99"/>
      <c r="F12" s="99"/>
      <c r="G12" s="99"/>
      <c r="H12" s="99"/>
      <c r="I12" s="99"/>
      <c r="J12" s="99"/>
    </row>
    <row r="13" spans="2:10" ht="15.75" customHeight="1" x14ac:dyDescent="0.25">
      <c r="B13" s="99"/>
      <c r="C13" s="99"/>
      <c r="D13" s="99"/>
      <c r="E13" s="99"/>
      <c r="F13" s="99"/>
      <c r="G13" s="99"/>
      <c r="H13" s="99"/>
      <c r="I13" s="99"/>
      <c r="J13" s="99"/>
    </row>
    <row r="14" spans="2:10" ht="16.5" customHeight="1" x14ac:dyDescent="0.3">
      <c r="B14" s="86" t="s">
        <v>221</v>
      </c>
      <c r="C14" s="87"/>
      <c r="D14" s="88" t="s">
        <v>222</v>
      </c>
      <c r="E14" s="89"/>
      <c r="F14" s="89"/>
      <c r="G14" s="89"/>
      <c r="H14" s="89"/>
      <c r="I14" s="89"/>
      <c r="J14" s="90"/>
    </row>
    <row r="15" spans="2:10" ht="18" customHeight="1" x14ac:dyDescent="0.3">
      <c r="B15" s="100" t="s">
        <v>223</v>
      </c>
      <c r="C15" s="101"/>
      <c r="D15" s="102" t="s">
        <v>225</v>
      </c>
      <c r="E15" s="103"/>
      <c r="F15" s="103"/>
      <c r="G15" s="103"/>
      <c r="H15" s="103"/>
      <c r="I15" s="103"/>
      <c r="J15" s="104"/>
    </row>
    <row r="16" spans="2:10" ht="18.75" customHeight="1" x14ac:dyDescent="0.3">
      <c r="B16" s="105" t="s">
        <v>229</v>
      </c>
      <c r="C16" s="106"/>
      <c r="D16" s="107" t="s">
        <v>225</v>
      </c>
      <c r="E16" s="108"/>
      <c r="F16" s="108"/>
      <c r="G16" s="108"/>
      <c r="H16" s="108"/>
      <c r="I16" s="108"/>
      <c r="J16" s="109"/>
    </row>
    <row r="17" spans="2:10" ht="20.25" customHeight="1" x14ac:dyDescent="0.3">
      <c r="B17" s="92" t="s">
        <v>230</v>
      </c>
      <c r="C17" s="93"/>
      <c r="D17" s="83" t="s">
        <v>11</v>
      </c>
      <c r="E17" s="84"/>
      <c r="F17" s="84"/>
      <c r="G17" s="84"/>
      <c r="H17" s="84"/>
      <c r="I17" s="84"/>
      <c r="J17" s="85"/>
    </row>
    <row r="18" spans="2:10" ht="19.5" customHeight="1" x14ac:dyDescent="0.3">
      <c r="B18" s="86" t="s">
        <v>259</v>
      </c>
      <c r="C18" s="87"/>
      <c r="D18" s="88" t="s">
        <v>260</v>
      </c>
      <c r="E18" s="89"/>
      <c r="F18" s="89"/>
      <c r="G18" s="89"/>
      <c r="H18" s="89"/>
      <c r="I18" s="89"/>
      <c r="J18" s="90"/>
    </row>
    <row r="19" spans="2:10" ht="18.75" customHeight="1" x14ac:dyDescent="0.3">
      <c r="B19" s="92" t="s">
        <v>231</v>
      </c>
      <c r="C19" s="93"/>
      <c r="D19" s="83" t="s">
        <v>258</v>
      </c>
      <c r="E19" s="84"/>
      <c r="F19" s="84"/>
      <c r="G19" s="84"/>
      <c r="H19" s="84"/>
      <c r="I19" s="84"/>
      <c r="J19" s="85"/>
    </row>
    <row r="20" spans="2:10" ht="15.75" customHeight="1" thickBot="1" x14ac:dyDescent="0.35">
      <c r="B20" s="94" t="s">
        <v>232</v>
      </c>
      <c r="C20" s="95"/>
      <c r="D20" s="96" t="s">
        <v>281</v>
      </c>
      <c r="E20" s="97"/>
      <c r="F20" s="97"/>
      <c r="G20" s="97"/>
      <c r="H20" s="97"/>
      <c r="I20" s="97"/>
      <c r="J20" s="98"/>
    </row>
    <row r="21" spans="2:10" ht="15.75" x14ac:dyDescent="0.25">
      <c r="B21" s="67"/>
      <c r="C21" s="67"/>
      <c r="D21" s="67"/>
      <c r="E21" s="67"/>
      <c r="F21" s="67"/>
      <c r="G21" s="67"/>
      <c r="H21" s="67"/>
      <c r="I21" s="67"/>
      <c r="J21" s="67"/>
    </row>
    <row r="22" spans="2:10" ht="26.25" customHeight="1" thickBot="1" x14ac:dyDescent="0.4">
      <c r="B22" s="91" t="s">
        <v>65</v>
      </c>
      <c r="C22" s="91"/>
      <c r="D22" s="91"/>
      <c r="E22" s="91"/>
      <c r="F22" s="91"/>
      <c r="G22" s="91"/>
      <c r="H22" s="91"/>
      <c r="I22" s="91"/>
      <c r="J22" s="91"/>
    </row>
    <row r="23" spans="2:10" ht="31.5" x14ac:dyDescent="0.25">
      <c r="B23" s="61" t="s">
        <v>64</v>
      </c>
      <c r="C23" s="62" t="s">
        <v>63</v>
      </c>
      <c r="D23" s="63" t="s">
        <v>62</v>
      </c>
      <c r="E23" s="63" t="s">
        <v>61</v>
      </c>
      <c r="F23" s="63" t="s">
        <v>60</v>
      </c>
      <c r="G23" s="63" t="s">
        <v>59</v>
      </c>
      <c r="H23" s="63" t="s">
        <v>4</v>
      </c>
      <c r="I23" s="63" t="s">
        <v>58</v>
      </c>
      <c r="J23" s="64" t="s">
        <v>57</v>
      </c>
    </row>
    <row r="24" spans="2:10" ht="30.75" customHeight="1" x14ac:dyDescent="0.25">
      <c r="B24" s="27">
        <v>1</v>
      </c>
      <c r="C24" s="28" t="s">
        <v>117</v>
      </c>
      <c r="D24" s="29" t="s">
        <v>47</v>
      </c>
      <c r="E24" s="27" t="s">
        <v>43</v>
      </c>
      <c r="F24" s="27" t="s">
        <v>12</v>
      </c>
      <c r="G24" s="27" t="s">
        <v>11</v>
      </c>
      <c r="H24" s="27">
        <v>160</v>
      </c>
      <c r="I24" s="27" t="s">
        <v>125</v>
      </c>
      <c r="J24" s="30" t="s">
        <v>46</v>
      </c>
    </row>
    <row r="25" spans="2:10" ht="48.75" customHeight="1" x14ac:dyDescent="0.25">
      <c r="B25" s="27">
        <v>2</v>
      </c>
      <c r="C25" s="28" t="s">
        <v>265</v>
      </c>
      <c r="D25" s="29" t="s">
        <v>189</v>
      </c>
      <c r="E25" s="27" t="s">
        <v>21</v>
      </c>
      <c r="F25" s="27" t="s">
        <v>26</v>
      </c>
      <c r="G25" s="27" t="s">
        <v>88</v>
      </c>
      <c r="H25" s="27"/>
      <c r="I25" s="27" t="s">
        <v>257</v>
      </c>
      <c r="J25" s="68" t="s">
        <v>269</v>
      </c>
    </row>
    <row r="26" spans="2:10" ht="45" x14ac:dyDescent="0.25">
      <c r="B26" s="27">
        <v>3</v>
      </c>
      <c r="C26" s="28" t="s">
        <v>213</v>
      </c>
      <c r="D26" s="29" t="s">
        <v>214</v>
      </c>
      <c r="E26" s="27" t="s">
        <v>31</v>
      </c>
      <c r="F26" s="27" t="s">
        <v>44</v>
      </c>
      <c r="G26" s="27" t="s">
        <v>89</v>
      </c>
      <c r="H26" s="27"/>
      <c r="I26" s="27"/>
      <c r="J26" s="68" t="s">
        <v>274</v>
      </c>
    </row>
    <row r="27" spans="2:10" ht="34.5" customHeight="1" x14ac:dyDescent="0.25">
      <c r="B27" s="27">
        <v>4</v>
      </c>
      <c r="C27" s="33" t="s">
        <v>137</v>
      </c>
      <c r="D27" s="34" t="s">
        <v>184</v>
      </c>
      <c r="E27" s="27" t="s">
        <v>43</v>
      </c>
      <c r="F27" s="27" t="s">
        <v>12</v>
      </c>
      <c r="G27" s="27" t="s">
        <v>172</v>
      </c>
      <c r="H27" s="27">
        <v>159</v>
      </c>
      <c r="I27" s="27"/>
      <c r="J27" s="30" t="s">
        <v>186</v>
      </c>
    </row>
    <row r="28" spans="2:10" ht="34.5" customHeight="1" x14ac:dyDescent="0.25">
      <c r="B28" s="27">
        <v>5</v>
      </c>
      <c r="C28" s="33" t="s">
        <v>235</v>
      </c>
      <c r="D28" s="29" t="s">
        <v>190</v>
      </c>
      <c r="E28" s="14" t="s">
        <v>43</v>
      </c>
      <c r="F28" s="27" t="s">
        <v>12</v>
      </c>
      <c r="G28" s="27" t="s">
        <v>172</v>
      </c>
      <c r="H28" s="27">
        <v>161</v>
      </c>
      <c r="I28" s="27"/>
      <c r="J28" s="30" t="s">
        <v>243</v>
      </c>
    </row>
    <row r="29" spans="2:10" ht="30" x14ac:dyDescent="0.25">
      <c r="B29" s="27">
        <v>6</v>
      </c>
      <c r="C29" s="31" t="s">
        <v>153</v>
      </c>
      <c r="D29" s="29" t="s">
        <v>96</v>
      </c>
      <c r="E29" s="27" t="s">
        <v>24</v>
      </c>
      <c r="F29" s="27" t="s">
        <v>12</v>
      </c>
      <c r="G29" s="27" t="s">
        <v>11</v>
      </c>
      <c r="H29" s="27">
        <v>227</v>
      </c>
      <c r="I29" s="27"/>
      <c r="J29" s="30" t="s">
        <v>107</v>
      </c>
    </row>
    <row r="30" spans="2:10" ht="45" x14ac:dyDescent="0.25">
      <c r="B30" s="27">
        <v>7</v>
      </c>
      <c r="C30" s="31" t="s">
        <v>264</v>
      </c>
      <c r="D30" s="29" t="s">
        <v>154</v>
      </c>
      <c r="E30" s="27" t="s">
        <v>21</v>
      </c>
      <c r="F30" s="27" t="s">
        <v>35</v>
      </c>
      <c r="G30" s="27" t="s">
        <v>87</v>
      </c>
      <c r="H30" s="27"/>
      <c r="I30" s="27" t="s">
        <v>256</v>
      </c>
      <c r="J30" s="68" t="s">
        <v>268</v>
      </c>
    </row>
    <row r="31" spans="2:10" ht="29.25" customHeight="1" x14ac:dyDescent="0.25">
      <c r="B31" s="27">
        <v>8</v>
      </c>
      <c r="C31" s="31" t="s">
        <v>192</v>
      </c>
      <c r="D31" s="27" t="s">
        <v>195</v>
      </c>
      <c r="E31" s="14" t="s">
        <v>97</v>
      </c>
      <c r="F31" s="27" t="s">
        <v>12</v>
      </c>
      <c r="G31" s="27" t="s">
        <v>11</v>
      </c>
      <c r="H31" s="27">
        <v>226</v>
      </c>
      <c r="I31" s="27"/>
      <c r="J31" s="30" t="s">
        <v>201</v>
      </c>
    </row>
    <row r="32" spans="2:10" ht="29.25" customHeight="1" x14ac:dyDescent="0.25">
      <c r="B32" s="27">
        <v>9</v>
      </c>
      <c r="C32" s="31" t="s">
        <v>183</v>
      </c>
      <c r="D32" s="27" t="s">
        <v>215</v>
      </c>
      <c r="E32" s="14" t="s">
        <v>100</v>
      </c>
      <c r="F32" s="27" t="s">
        <v>12</v>
      </c>
      <c r="G32" s="27" t="s">
        <v>172</v>
      </c>
      <c r="H32" s="27">
        <v>134</v>
      </c>
      <c r="I32" s="27"/>
      <c r="J32" s="30" t="s">
        <v>217</v>
      </c>
    </row>
    <row r="33" spans="2:10" x14ac:dyDescent="0.25">
      <c r="B33" s="27">
        <v>10</v>
      </c>
      <c r="C33" s="28" t="s">
        <v>123</v>
      </c>
      <c r="D33" s="29" t="s">
        <v>99</v>
      </c>
      <c r="E33" s="27" t="s">
        <v>85</v>
      </c>
      <c r="F33" s="27" t="s">
        <v>12</v>
      </c>
      <c r="G33" s="27" t="s">
        <v>11</v>
      </c>
      <c r="H33" s="27">
        <v>126</v>
      </c>
      <c r="I33" s="27"/>
      <c r="J33" s="30" t="s">
        <v>216</v>
      </c>
    </row>
    <row r="34" spans="2:10" ht="45" x14ac:dyDescent="0.25">
      <c r="B34" s="27">
        <v>11</v>
      </c>
      <c r="C34" s="28" t="s">
        <v>114</v>
      </c>
      <c r="D34" s="29" t="s">
        <v>155</v>
      </c>
      <c r="E34" s="27" t="s">
        <v>36</v>
      </c>
      <c r="F34" s="27" t="s">
        <v>35</v>
      </c>
      <c r="G34" s="27" t="s">
        <v>87</v>
      </c>
      <c r="H34" s="27"/>
      <c r="I34" s="27"/>
      <c r="J34" s="68" t="s">
        <v>270</v>
      </c>
    </row>
    <row r="35" spans="2:10" ht="21.75" customHeight="1" x14ac:dyDescent="0.25">
      <c r="B35" s="27">
        <v>12</v>
      </c>
      <c r="C35" s="33" t="s">
        <v>204</v>
      </c>
      <c r="D35" s="34" t="s">
        <v>170</v>
      </c>
      <c r="E35" s="14" t="s">
        <v>43</v>
      </c>
      <c r="F35" s="27" t="s">
        <v>12</v>
      </c>
      <c r="G35" s="27" t="s">
        <v>11</v>
      </c>
      <c r="H35" s="27">
        <v>127</v>
      </c>
      <c r="I35" s="27"/>
      <c r="J35" s="30" t="s">
        <v>211</v>
      </c>
    </row>
    <row r="36" spans="2:10" ht="30" x14ac:dyDescent="0.25">
      <c r="B36" s="27">
        <v>13</v>
      </c>
      <c r="C36" s="33" t="s">
        <v>239</v>
      </c>
      <c r="D36" s="34" t="s">
        <v>22</v>
      </c>
      <c r="E36" s="34" t="s">
        <v>50</v>
      </c>
      <c r="F36" s="27" t="s">
        <v>12</v>
      </c>
      <c r="G36" s="27" t="s">
        <v>11</v>
      </c>
      <c r="H36" s="27">
        <v>232</v>
      </c>
      <c r="I36" s="27"/>
      <c r="J36" s="30" t="s">
        <v>244</v>
      </c>
    </row>
    <row r="37" spans="2:10" ht="56.25" customHeight="1" x14ac:dyDescent="0.25">
      <c r="B37" s="27">
        <v>14</v>
      </c>
      <c r="C37" s="33" t="s">
        <v>194</v>
      </c>
      <c r="D37" s="34" t="s">
        <v>196</v>
      </c>
      <c r="E37" s="14" t="s">
        <v>95</v>
      </c>
      <c r="F37" s="27" t="s">
        <v>28</v>
      </c>
      <c r="G37" s="27" t="s">
        <v>86</v>
      </c>
      <c r="H37" s="27"/>
      <c r="I37" s="27"/>
      <c r="J37" s="30" t="s">
        <v>202</v>
      </c>
    </row>
    <row r="38" spans="2:10" ht="45" x14ac:dyDescent="0.25">
      <c r="B38" s="27">
        <v>15</v>
      </c>
      <c r="C38" s="28" t="s">
        <v>116</v>
      </c>
      <c r="D38" s="29" t="s">
        <v>156</v>
      </c>
      <c r="E38" s="27" t="s">
        <v>49</v>
      </c>
      <c r="F38" s="27" t="s">
        <v>48</v>
      </c>
      <c r="G38" s="27" t="s">
        <v>90</v>
      </c>
      <c r="H38" s="27"/>
      <c r="I38" s="27"/>
      <c r="J38" s="32" t="s">
        <v>102</v>
      </c>
    </row>
    <row r="39" spans="2:10" ht="60" x14ac:dyDescent="0.25">
      <c r="B39" s="27">
        <v>16</v>
      </c>
      <c r="C39" s="28" t="s">
        <v>110</v>
      </c>
      <c r="D39" s="29" t="s">
        <v>157</v>
      </c>
      <c r="E39" s="27" t="s">
        <v>49</v>
      </c>
      <c r="F39" s="27" t="s">
        <v>48</v>
      </c>
      <c r="G39" s="27" t="s">
        <v>90</v>
      </c>
      <c r="H39" s="27"/>
      <c r="I39" s="27"/>
      <c r="J39" s="27"/>
    </row>
    <row r="40" spans="2:10" ht="60" x14ac:dyDescent="0.25">
      <c r="B40" s="27">
        <v>17</v>
      </c>
      <c r="C40" s="28" t="s">
        <v>52</v>
      </c>
      <c r="D40" s="29" t="s">
        <v>158</v>
      </c>
      <c r="E40" s="27" t="s">
        <v>27</v>
      </c>
      <c r="F40" s="27" t="s">
        <v>26</v>
      </c>
      <c r="G40" s="27" t="s">
        <v>88</v>
      </c>
      <c r="H40" s="27"/>
      <c r="I40" s="27"/>
      <c r="J40" s="27"/>
    </row>
    <row r="41" spans="2:10" ht="60" x14ac:dyDescent="0.25">
      <c r="B41" s="27">
        <v>18</v>
      </c>
      <c r="C41" s="33" t="s">
        <v>203</v>
      </c>
      <c r="D41" s="34" t="s">
        <v>209</v>
      </c>
      <c r="E41" s="27" t="s">
        <v>27</v>
      </c>
      <c r="F41" s="27" t="s">
        <v>26</v>
      </c>
      <c r="G41" s="27" t="s">
        <v>88</v>
      </c>
      <c r="H41" s="27"/>
      <c r="I41" s="27"/>
      <c r="J41" s="68" t="s">
        <v>273</v>
      </c>
    </row>
    <row r="42" spans="2:10" x14ac:dyDescent="0.25">
      <c r="B42" s="27">
        <v>19</v>
      </c>
      <c r="C42" s="33" t="s">
        <v>242</v>
      </c>
      <c r="D42" s="34" t="s">
        <v>261</v>
      </c>
      <c r="E42" s="27" t="s">
        <v>43</v>
      </c>
      <c r="F42" s="27" t="s">
        <v>12</v>
      </c>
      <c r="G42" s="27" t="s">
        <v>11</v>
      </c>
      <c r="H42" s="27"/>
      <c r="I42" s="27"/>
      <c r="J42" s="30" t="s">
        <v>245</v>
      </c>
    </row>
    <row r="43" spans="2:10" x14ac:dyDescent="0.25">
      <c r="B43" s="27">
        <v>20</v>
      </c>
      <c r="C43" s="28" t="s">
        <v>180</v>
      </c>
      <c r="D43" s="29" t="s">
        <v>182</v>
      </c>
      <c r="E43" s="27" t="s">
        <v>43</v>
      </c>
      <c r="F43" s="27" t="s">
        <v>12</v>
      </c>
      <c r="G43" s="27" t="s">
        <v>11</v>
      </c>
      <c r="H43" s="27">
        <v>150</v>
      </c>
      <c r="I43" s="27">
        <v>52041158</v>
      </c>
      <c r="J43" s="30" t="s">
        <v>187</v>
      </c>
    </row>
    <row r="44" spans="2:10" ht="45" x14ac:dyDescent="0.25">
      <c r="B44" s="27">
        <v>21</v>
      </c>
      <c r="C44" s="28" t="s">
        <v>51</v>
      </c>
      <c r="D44" s="29" t="s">
        <v>159</v>
      </c>
      <c r="E44" s="27" t="s">
        <v>36</v>
      </c>
      <c r="F44" s="27" t="s">
        <v>35</v>
      </c>
      <c r="G44" s="27" t="s">
        <v>87</v>
      </c>
      <c r="H44" s="27"/>
      <c r="I44" s="27"/>
      <c r="J44" s="32" t="s">
        <v>103</v>
      </c>
    </row>
    <row r="45" spans="2:10" x14ac:dyDescent="0.25">
      <c r="B45" s="27">
        <v>22</v>
      </c>
      <c r="C45" s="28" t="s">
        <v>120</v>
      </c>
      <c r="D45" s="29" t="s">
        <v>82</v>
      </c>
      <c r="E45" s="14" t="s">
        <v>92</v>
      </c>
      <c r="F45" s="27" t="s">
        <v>12</v>
      </c>
      <c r="G45" s="27" t="s">
        <v>11</v>
      </c>
      <c r="H45" s="27"/>
      <c r="I45" s="27"/>
      <c r="J45" s="27"/>
    </row>
    <row r="46" spans="2:10" ht="30" x14ac:dyDescent="0.25">
      <c r="B46" s="27">
        <v>23</v>
      </c>
      <c r="C46" s="28" t="s">
        <v>112</v>
      </c>
      <c r="D46" s="29" t="s">
        <v>55</v>
      </c>
      <c r="E46" s="27" t="s">
        <v>24</v>
      </c>
      <c r="F46" s="27" t="s">
        <v>12</v>
      </c>
      <c r="G46" s="27" t="s">
        <v>11</v>
      </c>
      <c r="H46" s="27">
        <v>241</v>
      </c>
      <c r="I46" s="27"/>
      <c r="J46" s="30" t="s">
        <v>104</v>
      </c>
    </row>
    <row r="47" spans="2:10" ht="45" x14ac:dyDescent="0.25">
      <c r="B47" s="27">
        <v>24</v>
      </c>
      <c r="C47" s="31" t="s">
        <v>174</v>
      </c>
      <c r="D47" s="29" t="s">
        <v>175</v>
      </c>
      <c r="E47" s="27" t="s">
        <v>23</v>
      </c>
      <c r="F47" s="27" t="s">
        <v>12</v>
      </c>
      <c r="G47" s="27" t="s">
        <v>11</v>
      </c>
      <c r="H47" s="27">
        <v>135</v>
      </c>
      <c r="I47" s="27"/>
      <c r="J47" s="35" t="s">
        <v>176</v>
      </c>
    </row>
    <row r="48" spans="2:10" ht="45" x14ac:dyDescent="0.25">
      <c r="B48" s="27">
        <v>25</v>
      </c>
      <c r="C48" s="28" t="s">
        <v>119</v>
      </c>
      <c r="D48" s="29" t="s">
        <v>160</v>
      </c>
      <c r="E48" s="27" t="s">
        <v>21</v>
      </c>
      <c r="F48" s="27" t="s">
        <v>28</v>
      </c>
      <c r="G48" s="27" t="s">
        <v>86</v>
      </c>
      <c r="H48" s="27"/>
      <c r="I48" s="27" t="s">
        <v>126</v>
      </c>
      <c r="J48" s="30" t="s">
        <v>106</v>
      </c>
    </row>
    <row r="49" spans="2:10" ht="45" x14ac:dyDescent="0.25">
      <c r="B49" s="27">
        <v>26</v>
      </c>
      <c r="C49" s="28" t="s">
        <v>109</v>
      </c>
      <c r="D49" s="29" t="s">
        <v>161</v>
      </c>
      <c r="E49" s="27" t="s">
        <v>21</v>
      </c>
      <c r="F49" s="27" t="s">
        <v>48</v>
      </c>
      <c r="G49" s="27" t="s">
        <v>90</v>
      </c>
      <c r="H49" s="27"/>
      <c r="I49" s="27" t="s">
        <v>255</v>
      </c>
      <c r="J49" s="30" t="s">
        <v>56</v>
      </c>
    </row>
    <row r="50" spans="2:10" ht="30" x14ac:dyDescent="0.25">
      <c r="B50" s="27">
        <v>27</v>
      </c>
      <c r="C50" s="28" t="s">
        <v>240</v>
      </c>
      <c r="D50" s="29" t="s">
        <v>212</v>
      </c>
      <c r="E50" s="27" t="s">
        <v>94</v>
      </c>
      <c r="F50" s="27" t="s">
        <v>12</v>
      </c>
      <c r="G50" s="27" t="s">
        <v>11</v>
      </c>
      <c r="H50" s="27">
        <v>118</v>
      </c>
      <c r="I50" s="27"/>
      <c r="J50" s="30" t="s">
        <v>246</v>
      </c>
    </row>
    <row r="51" spans="2:10" x14ac:dyDescent="0.25">
      <c r="B51" s="27">
        <v>28</v>
      </c>
      <c r="C51" s="28" t="s">
        <v>118</v>
      </c>
      <c r="D51" s="29" t="s">
        <v>30</v>
      </c>
      <c r="E51" s="27" t="s">
        <v>23</v>
      </c>
      <c r="F51" s="27" t="s">
        <v>12</v>
      </c>
      <c r="G51" s="27" t="s">
        <v>11</v>
      </c>
      <c r="H51" s="27">
        <v>132</v>
      </c>
      <c r="I51" s="27"/>
      <c r="J51" s="30" t="s">
        <v>29</v>
      </c>
    </row>
    <row r="52" spans="2:10" ht="24.75" customHeight="1" x14ac:dyDescent="0.25">
      <c r="B52" s="27">
        <v>29</v>
      </c>
      <c r="C52" s="28" t="s">
        <v>285</v>
      </c>
      <c r="D52" s="29" t="s">
        <v>286</v>
      </c>
      <c r="E52" s="27" t="s">
        <v>94</v>
      </c>
      <c r="F52" s="27" t="s">
        <v>12</v>
      </c>
      <c r="G52" s="27" t="s">
        <v>11</v>
      </c>
      <c r="H52" s="27">
        <v>236</v>
      </c>
      <c r="I52" s="27"/>
      <c r="J52" s="30" t="s">
        <v>287</v>
      </c>
    </row>
    <row r="53" spans="2:10" ht="60" x14ac:dyDescent="0.25">
      <c r="B53" s="27">
        <v>30</v>
      </c>
      <c r="C53" s="28" t="s">
        <v>45</v>
      </c>
      <c r="D53" s="29" t="s">
        <v>162</v>
      </c>
      <c r="E53" s="27" t="s">
        <v>31</v>
      </c>
      <c r="F53" s="27" t="s">
        <v>44</v>
      </c>
      <c r="G53" s="27" t="s">
        <v>89</v>
      </c>
      <c r="H53" s="27"/>
      <c r="I53" s="27"/>
      <c r="J53" s="27"/>
    </row>
    <row r="54" spans="2:10" ht="60" x14ac:dyDescent="0.25">
      <c r="B54" s="27">
        <v>31</v>
      </c>
      <c r="C54" s="28" t="s">
        <v>241</v>
      </c>
      <c r="D54" s="29" t="s">
        <v>234</v>
      </c>
      <c r="E54" s="27" t="s">
        <v>93</v>
      </c>
      <c r="F54" s="27" t="s">
        <v>12</v>
      </c>
      <c r="G54" s="27" t="s">
        <v>172</v>
      </c>
      <c r="H54" s="27">
        <v>124</v>
      </c>
      <c r="I54" s="27"/>
      <c r="J54" s="30" t="s">
        <v>247</v>
      </c>
    </row>
    <row r="55" spans="2:10" x14ac:dyDescent="0.25">
      <c r="B55" s="27">
        <v>32</v>
      </c>
      <c r="C55" s="28" t="s">
        <v>115</v>
      </c>
      <c r="D55" s="29" t="s">
        <v>25</v>
      </c>
      <c r="E55" s="14" t="s">
        <v>92</v>
      </c>
      <c r="F55" s="27" t="s">
        <v>12</v>
      </c>
      <c r="G55" s="27" t="s">
        <v>11</v>
      </c>
      <c r="H55" s="27"/>
      <c r="I55" s="27" t="s">
        <v>53</v>
      </c>
      <c r="J55" s="27"/>
    </row>
    <row r="56" spans="2:10" ht="23.25" customHeight="1" x14ac:dyDescent="0.25">
      <c r="B56" s="27">
        <v>33</v>
      </c>
      <c r="C56" s="28" t="s">
        <v>179</v>
      </c>
      <c r="D56" s="29" t="s">
        <v>34</v>
      </c>
      <c r="E56" s="27" t="s">
        <v>33</v>
      </c>
      <c r="F56" s="27" t="s">
        <v>12</v>
      </c>
      <c r="G56" s="27" t="s">
        <v>11</v>
      </c>
      <c r="H56" s="27">
        <v>225</v>
      </c>
      <c r="I56" s="27" t="s">
        <v>32</v>
      </c>
      <c r="J56" s="27"/>
    </row>
    <row r="57" spans="2:10" ht="45" x14ac:dyDescent="0.25">
      <c r="B57" s="27">
        <v>34</v>
      </c>
      <c r="C57" s="28" t="s">
        <v>113</v>
      </c>
      <c r="D57" s="29" t="s">
        <v>163</v>
      </c>
      <c r="E57" s="27" t="s">
        <v>49</v>
      </c>
      <c r="F57" s="27" t="s">
        <v>48</v>
      </c>
      <c r="G57" s="27" t="s">
        <v>90</v>
      </c>
      <c r="H57" s="27"/>
      <c r="I57" s="27"/>
      <c r="J57" s="27"/>
    </row>
    <row r="58" spans="2:10" ht="60" x14ac:dyDescent="0.25">
      <c r="B58" s="27">
        <v>35</v>
      </c>
      <c r="C58" s="28" t="s">
        <v>42</v>
      </c>
      <c r="D58" s="29" t="s">
        <v>164</v>
      </c>
      <c r="E58" s="27" t="s">
        <v>27</v>
      </c>
      <c r="F58" s="27" t="s">
        <v>26</v>
      </c>
      <c r="G58" s="27" t="s">
        <v>88</v>
      </c>
      <c r="H58" s="27"/>
      <c r="I58" s="27"/>
      <c r="J58" s="30" t="s">
        <v>105</v>
      </c>
    </row>
    <row r="59" spans="2:10" ht="23.25" customHeight="1" x14ac:dyDescent="0.25">
      <c r="B59" s="27">
        <v>36</v>
      </c>
      <c r="C59" s="28" t="s">
        <v>185</v>
      </c>
      <c r="D59" s="29" t="s">
        <v>25</v>
      </c>
      <c r="E59" s="14" t="s">
        <v>92</v>
      </c>
      <c r="F59" s="27" t="s">
        <v>12</v>
      </c>
      <c r="G59" s="27" t="s">
        <v>11</v>
      </c>
      <c r="H59" s="27"/>
      <c r="I59" s="27" t="s">
        <v>254</v>
      </c>
      <c r="J59" s="30"/>
    </row>
    <row r="60" spans="2:10" ht="39.75" customHeight="1" x14ac:dyDescent="0.25">
      <c r="B60" s="27">
        <v>37</v>
      </c>
      <c r="C60" s="33" t="s">
        <v>193</v>
      </c>
      <c r="D60" s="34" t="s">
        <v>143</v>
      </c>
      <c r="E60" s="14" t="s">
        <v>95</v>
      </c>
      <c r="F60" s="27" t="s">
        <v>28</v>
      </c>
      <c r="G60" s="27" t="s">
        <v>86</v>
      </c>
      <c r="H60" s="27"/>
      <c r="I60" s="27"/>
      <c r="J60" s="68" t="s">
        <v>271</v>
      </c>
    </row>
    <row r="61" spans="2:10" ht="60" x14ac:dyDescent="0.25">
      <c r="B61" s="27">
        <v>38</v>
      </c>
      <c r="C61" s="28" t="s">
        <v>41</v>
      </c>
      <c r="D61" s="29" t="s">
        <v>162</v>
      </c>
      <c r="E61" s="27" t="s">
        <v>31</v>
      </c>
      <c r="F61" s="27" t="s">
        <v>44</v>
      </c>
      <c r="G61" s="27" t="s">
        <v>89</v>
      </c>
      <c r="H61" s="27"/>
      <c r="I61" s="27"/>
      <c r="J61" s="27"/>
    </row>
    <row r="62" spans="2:10" ht="60" x14ac:dyDescent="0.25">
      <c r="B62" s="27">
        <v>39</v>
      </c>
      <c r="C62" s="28" t="s">
        <v>40</v>
      </c>
      <c r="D62" s="29" t="s">
        <v>165</v>
      </c>
      <c r="E62" s="27" t="s">
        <v>39</v>
      </c>
      <c r="F62" s="27" t="s">
        <v>28</v>
      </c>
      <c r="G62" s="27" t="s">
        <v>86</v>
      </c>
      <c r="H62" s="27"/>
      <c r="I62" s="27"/>
      <c r="J62" s="27"/>
    </row>
    <row r="63" spans="2:10" ht="60" x14ac:dyDescent="0.25">
      <c r="B63" s="27">
        <v>40</v>
      </c>
      <c r="C63" s="28" t="s">
        <v>282</v>
      </c>
      <c r="D63" s="29" t="s">
        <v>284</v>
      </c>
      <c r="E63" s="14" t="s">
        <v>21</v>
      </c>
      <c r="F63" s="27" t="s">
        <v>44</v>
      </c>
      <c r="G63" s="27" t="s">
        <v>89</v>
      </c>
      <c r="H63" s="27"/>
      <c r="I63" s="27"/>
      <c r="J63" s="68" t="s">
        <v>283</v>
      </c>
    </row>
    <row r="64" spans="2:10" ht="25.5" customHeight="1" x14ac:dyDescent="0.25">
      <c r="B64" s="27">
        <v>41</v>
      </c>
      <c r="C64" s="33" t="s">
        <v>191</v>
      </c>
      <c r="D64" s="34" t="s">
        <v>197</v>
      </c>
      <c r="E64" s="14" t="s">
        <v>23</v>
      </c>
      <c r="F64" s="27" t="s">
        <v>12</v>
      </c>
      <c r="G64" s="27" t="s">
        <v>11</v>
      </c>
      <c r="H64" s="27">
        <v>133</v>
      </c>
      <c r="I64" s="27"/>
      <c r="J64" s="30" t="s">
        <v>200</v>
      </c>
    </row>
    <row r="65" spans="2:10" ht="25.5" customHeight="1" x14ac:dyDescent="0.25">
      <c r="B65" s="27">
        <v>42</v>
      </c>
      <c r="C65" s="33" t="s">
        <v>262</v>
      </c>
      <c r="D65" s="34" t="s">
        <v>177</v>
      </c>
      <c r="E65" s="14" t="s">
        <v>21</v>
      </c>
      <c r="F65" s="27" t="s">
        <v>12</v>
      </c>
      <c r="G65" s="27" t="s">
        <v>11</v>
      </c>
      <c r="H65" s="27">
        <v>119</v>
      </c>
      <c r="I65" s="27"/>
      <c r="J65" s="30" t="s">
        <v>266</v>
      </c>
    </row>
    <row r="66" spans="2:10" ht="60" x14ac:dyDescent="0.25">
      <c r="B66" s="27">
        <v>43</v>
      </c>
      <c r="C66" s="28" t="s">
        <v>38</v>
      </c>
      <c r="D66" s="29" t="s">
        <v>166</v>
      </c>
      <c r="E66" s="27" t="s">
        <v>36</v>
      </c>
      <c r="F66" s="27" t="s">
        <v>35</v>
      </c>
      <c r="G66" s="27" t="s">
        <v>87</v>
      </c>
      <c r="H66" s="27"/>
      <c r="I66" s="27"/>
      <c r="J66" s="27"/>
    </row>
    <row r="67" spans="2:10" x14ac:dyDescent="0.25">
      <c r="B67" s="27">
        <v>44</v>
      </c>
      <c r="C67" s="28" t="s">
        <v>205</v>
      </c>
      <c r="D67" s="29" t="s">
        <v>236</v>
      </c>
      <c r="E67" s="36" t="s">
        <v>21</v>
      </c>
      <c r="F67" s="27" t="s">
        <v>12</v>
      </c>
      <c r="G67" s="27" t="s">
        <v>11</v>
      </c>
      <c r="H67" s="27">
        <v>118</v>
      </c>
      <c r="I67" s="27" t="s">
        <v>124</v>
      </c>
      <c r="J67" s="30" t="s">
        <v>248</v>
      </c>
    </row>
    <row r="68" spans="2:10" ht="60" x14ac:dyDescent="0.25">
      <c r="B68" s="27">
        <v>45</v>
      </c>
      <c r="C68" s="28" t="s">
        <v>181</v>
      </c>
      <c r="D68" s="29" t="s">
        <v>167</v>
      </c>
      <c r="E68" s="27" t="s">
        <v>31</v>
      </c>
      <c r="F68" s="27" t="s">
        <v>44</v>
      </c>
      <c r="G68" s="27" t="s">
        <v>89</v>
      </c>
      <c r="H68" s="27"/>
      <c r="I68" s="27"/>
      <c r="J68" s="30" t="s">
        <v>173</v>
      </c>
    </row>
    <row r="69" spans="2:10" ht="24" customHeight="1" x14ac:dyDescent="0.25">
      <c r="B69" s="27">
        <v>46</v>
      </c>
      <c r="C69" s="28" t="s">
        <v>136</v>
      </c>
      <c r="D69" s="34" t="s">
        <v>198</v>
      </c>
      <c r="E69" s="14" t="s">
        <v>101</v>
      </c>
      <c r="F69" s="27" t="s">
        <v>12</v>
      </c>
      <c r="G69" s="27" t="s">
        <v>11</v>
      </c>
      <c r="H69" s="27">
        <v>126</v>
      </c>
      <c r="I69" s="27"/>
      <c r="J69" s="30" t="s">
        <v>199</v>
      </c>
    </row>
    <row r="70" spans="2:10" ht="24" customHeight="1" x14ac:dyDescent="0.25">
      <c r="B70" s="27">
        <v>47</v>
      </c>
      <c r="C70" s="28" t="s">
        <v>263</v>
      </c>
      <c r="D70" s="29" t="s">
        <v>54</v>
      </c>
      <c r="E70" s="27" t="s">
        <v>33</v>
      </c>
      <c r="F70" s="27" t="s">
        <v>12</v>
      </c>
      <c r="G70" s="27" t="s">
        <v>11</v>
      </c>
      <c r="H70" s="27">
        <v>130</v>
      </c>
      <c r="I70" s="27"/>
      <c r="J70" s="68" t="s">
        <v>267</v>
      </c>
    </row>
    <row r="71" spans="2:10" x14ac:dyDescent="0.25">
      <c r="B71" s="27">
        <v>48</v>
      </c>
      <c r="C71" s="28" t="s">
        <v>238</v>
      </c>
      <c r="D71" s="29" t="s">
        <v>237</v>
      </c>
      <c r="E71" s="27" t="s">
        <v>21</v>
      </c>
      <c r="F71" s="27" t="s">
        <v>12</v>
      </c>
      <c r="G71" s="27" t="s">
        <v>11</v>
      </c>
      <c r="H71" s="27">
        <v>242</v>
      </c>
      <c r="I71" s="27"/>
      <c r="J71" s="30" t="s">
        <v>249</v>
      </c>
    </row>
    <row r="72" spans="2:10" ht="45" x14ac:dyDescent="0.25">
      <c r="B72" s="27">
        <v>49</v>
      </c>
      <c r="C72" s="37" t="s">
        <v>111</v>
      </c>
      <c r="D72" s="29" t="s">
        <v>168</v>
      </c>
      <c r="E72" s="27" t="s">
        <v>49</v>
      </c>
      <c r="F72" s="27" t="s">
        <v>48</v>
      </c>
      <c r="G72" s="27" t="s">
        <v>90</v>
      </c>
      <c r="H72" s="27"/>
      <c r="I72" s="27"/>
      <c r="J72" s="68" t="s">
        <v>272</v>
      </c>
    </row>
    <row r="73" spans="2:10" x14ac:dyDescent="0.25">
      <c r="B73" s="27">
        <v>50</v>
      </c>
      <c r="C73" s="28" t="s">
        <v>122</v>
      </c>
      <c r="D73" s="29" t="s">
        <v>98</v>
      </c>
      <c r="E73" s="27" t="s">
        <v>23</v>
      </c>
      <c r="F73" s="27" t="s">
        <v>12</v>
      </c>
      <c r="G73" s="27" t="s">
        <v>11</v>
      </c>
      <c r="H73" s="27">
        <v>140</v>
      </c>
      <c r="I73" s="27"/>
      <c r="J73" s="30" t="s">
        <v>108</v>
      </c>
    </row>
    <row r="74" spans="2:10" x14ac:dyDescent="0.25">
      <c r="B74" s="8"/>
      <c r="C74" s="8"/>
      <c r="D74" s="8"/>
      <c r="E74" s="8"/>
      <c r="F74" s="8"/>
      <c r="G74" s="8"/>
      <c r="H74" s="8"/>
      <c r="I74" s="8"/>
      <c r="J74" s="8"/>
    </row>
  </sheetData>
  <autoFilter ref="B23:J73" xr:uid="{00000000-0009-0000-0000-000001000000}">
    <sortState ref="B24:J71">
      <sortCondition ref="C23:C71"/>
    </sortState>
  </autoFilter>
  <mergeCells count="20">
    <mergeCell ref="B14:C14"/>
    <mergeCell ref="D14:J14"/>
    <mergeCell ref="B15:C15"/>
    <mergeCell ref="D15:J15"/>
    <mergeCell ref="B16:C16"/>
    <mergeCell ref="D16:J16"/>
    <mergeCell ref="B9:J9"/>
    <mergeCell ref="B10:J10"/>
    <mergeCell ref="B11:J11"/>
    <mergeCell ref="B12:J12"/>
    <mergeCell ref="B13:J13"/>
    <mergeCell ref="D17:J17"/>
    <mergeCell ref="B18:C18"/>
    <mergeCell ref="D18:J18"/>
    <mergeCell ref="B22:J22"/>
    <mergeCell ref="B19:C19"/>
    <mergeCell ref="D19:J19"/>
    <mergeCell ref="B20:C20"/>
    <mergeCell ref="D20:J20"/>
    <mergeCell ref="B17:C17"/>
  </mergeCells>
  <hyperlinks>
    <hyperlink ref="J51" r:id="rId1" xr:uid="{00000000-0004-0000-0100-000008000000}"/>
    <hyperlink ref="J44" r:id="rId2" xr:uid="{00000000-0004-0000-0100-000009000000}"/>
    <hyperlink ref="J38" r:id="rId3" xr:uid="{00000000-0004-0000-0100-00000A000000}"/>
    <hyperlink ref="J49" r:id="rId4" xr:uid="{00000000-0004-0000-0100-00000B000000}"/>
    <hyperlink ref="J58" r:id="rId5" xr:uid="{00000000-0004-0000-0100-00000D000000}"/>
    <hyperlink ref="J48" r:id="rId6" xr:uid="{00000000-0004-0000-0100-00000E000000}"/>
    <hyperlink ref="J29" r:id="rId7" xr:uid="{00000000-0004-0000-0100-00000F000000}"/>
    <hyperlink ref="J73" r:id="rId8" xr:uid="{00000000-0004-0000-0100-000010000000}"/>
    <hyperlink ref="J33" r:id="rId9" xr:uid="{00000000-0004-0000-0100-000011000000}"/>
    <hyperlink ref="J68" r:id="rId10" xr:uid="{00000000-0004-0000-0100-000013000000}"/>
    <hyperlink ref="J47" r:id="rId11" display="mailto:david.castillo@seij.gob.gt" xr:uid="{00000000-0004-0000-0100-000017000000}"/>
    <hyperlink ref="J46" r:id="rId12" xr:uid="{00000000-0004-0000-0100-000018000000}"/>
    <hyperlink ref="J27" r:id="rId13" xr:uid="{00000000-0004-0000-0100-000019000000}"/>
    <hyperlink ref="J43" r:id="rId14" xr:uid="{00000000-0004-0000-0100-00001D000000}"/>
    <hyperlink ref="J69" r:id="rId15" xr:uid="{D9A05487-DC99-427C-82B4-CCA986F0E779}"/>
    <hyperlink ref="J64" r:id="rId16" xr:uid="{AF937AD8-9268-431F-8198-0E325C455C93}"/>
    <hyperlink ref="J31" r:id="rId17" xr:uid="{63E2D986-3CEB-4208-B541-1850A8797384}"/>
    <hyperlink ref="J37" r:id="rId18" xr:uid="{D146155E-2D15-4431-9ED4-C3CE3D1866C0}"/>
    <hyperlink ref="J35" r:id="rId19" xr:uid="{40108C14-D7E2-4FF8-B837-20A4A9E19842}"/>
    <hyperlink ref="J32" r:id="rId20" xr:uid="{967060AE-F020-4C74-A81A-80B0DF614B20}"/>
    <hyperlink ref="J24" r:id="rId21" xr:uid="{00000000-0004-0000-0100-000006000000}"/>
    <hyperlink ref="J28" r:id="rId22" xr:uid="{F2FB5DBE-10C3-4996-8675-321A7641D2C1}"/>
    <hyperlink ref="J36" r:id="rId23" xr:uid="{E7B42AF3-BB34-4DF4-9212-6B48ECD57D0E}"/>
    <hyperlink ref="J42" r:id="rId24" xr:uid="{21F699DD-32CD-440E-A843-F289DC237921}"/>
    <hyperlink ref="J50" r:id="rId25" xr:uid="{10121D35-E1BF-44B3-B682-7D4E11FD50A8}"/>
    <hyperlink ref="J54" r:id="rId26" xr:uid="{3A4A38A4-C16E-4152-8E17-9AC90D09BA18}"/>
    <hyperlink ref="J67" r:id="rId27" xr:uid="{ABC49C8D-93D5-4086-8B1E-9FEC56C4A4CF}"/>
    <hyperlink ref="J71" r:id="rId28" xr:uid="{8BC0538F-288A-4A1B-9A12-1C9503922640}"/>
    <hyperlink ref="J65" r:id="rId29" xr:uid="{096528E8-2832-4373-AA3E-A4281A5DAEEB}"/>
    <hyperlink ref="J70" r:id="rId30" xr:uid="{B37F4EFF-9356-43AC-8359-9B2884522898}"/>
    <hyperlink ref="J30" r:id="rId31" xr:uid="{CE46EC95-673B-4360-9BE2-7A60A06288EC}"/>
    <hyperlink ref="J25" r:id="rId32" xr:uid="{25F68A5F-E19B-4E08-B364-EB4195708B88}"/>
    <hyperlink ref="J34" r:id="rId33" xr:uid="{3012F1C1-9E8C-4F44-9B5A-97D9D401DE33}"/>
    <hyperlink ref="J60" r:id="rId34" xr:uid="{0D8639BD-2981-48B1-A07D-1AEBF85C7294}"/>
    <hyperlink ref="J72" r:id="rId35" xr:uid="{6C4916CD-0419-4616-AE2E-390BE434491C}"/>
    <hyperlink ref="J41" r:id="rId36" xr:uid="{D3D4AEC0-74DA-40BA-BA79-CEB649106A8A}"/>
    <hyperlink ref="J26" r:id="rId37" xr:uid="{545DA9C4-3E7E-40AA-86DB-C72AC65F300D}"/>
    <hyperlink ref="J63" r:id="rId38" xr:uid="{B500C4F8-917E-4FCE-A750-28907D21D800}"/>
    <hyperlink ref="J52" r:id="rId39" xr:uid="{A804DB52-33C9-492D-9604-56414C9E5F59}"/>
  </hyperlinks>
  <pageMargins left="0.7" right="0.7" top="0.75" bottom="0.75" header="0.3" footer="0.3"/>
  <pageSetup scale="43" fitToHeight="0" orientation="landscape" r:id="rId40"/>
  <rowBreaks count="1" manualBreakCount="1">
    <brk id="41" min="1" max="9" man="1"/>
  </rowBreaks>
  <drawing r:id="rId4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Q152"/>
  <sheetViews>
    <sheetView zoomScale="95" zoomScaleNormal="95" workbookViewId="0">
      <pane xSplit="4" ySplit="26" topLeftCell="J83" activePane="bottomRight" state="frozen"/>
      <selection pane="topRight" activeCell="D1" sqref="D1"/>
      <selection pane="bottomLeft" activeCell="A13" sqref="A13"/>
      <selection pane="bottomRight" activeCell="R63" sqref="R63"/>
    </sheetView>
  </sheetViews>
  <sheetFormatPr baseColWidth="10" defaultRowHeight="12.75" x14ac:dyDescent="0.2"/>
  <cols>
    <col min="1" max="1" width="11.42578125" style="2"/>
    <col min="2" max="2" width="5.42578125" style="2" customWidth="1"/>
    <col min="3" max="3" width="11" style="2" customWidth="1"/>
    <col min="4" max="4" width="53.5703125" style="2" customWidth="1"/>
    <col min="5" max="5" width="41.85546875" style="2" bestFit="1" customWidth="1"/>
    <col min="6" max="6" width="40" style="2" customWidth="1"/>
    <col min="7" max="7" width="9.7109375" style="5" customWidth="1"/>
    <col min="8" max="8" width="16.42578125" style="5" customWidth="1"/>
    <col min="9" max="9" width="17.28515625" style="5" customWidth="1"/>
    <col min="10" max="10" width="22.28515625" style="5" customWidth="1"/>
    <col min="11" max="11" width="20.28515625" style="5" customWidth="1"/>
    <col min="12" max="12" width="18.85546875" style="5" customWidth="1"/>
    <col min="13" max="13" width="24.140625" style="5" customWidth="1"/>
    <col min="14" max="14" width="18" style="5" customWidth="1"/>
    <col min="15" max="15" width="15.5703125" style="3" customWidth="1"/>
    <col min="16" max="16" width="15.140625" style="4" customWidth="1"/>
    <col min="17" max="17" width="15.28515625" style="4" customWidth="1"/>
    <col min="18" max="18" width="20.140625" style="3" customWidth="1"/>
    <col min="19" max="19" width="21.5703125" style="3" customWidth="1"/>
    <col min="20" max="16384" width="11.42578125" style="2"/>
  </cols>
  <sheetData>
    <row r="1" spans="1:32" x14ac:dyDescent="0.2">
      <c r="A1" s="3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</row>
    <row r="2" spans="1:32" x14ac:dyDescent="0.2">
      <c r="A2" s="4"/>
      <c r="B2" s="4"/>
      <c r="C2" s="4"/>
      <c r="D2" s="4"/>
      <c r="E2" s="4"/>
      <c r="F2" s="4"/>
      <c r="G2" s="3"/>
      <c r="H2" s="3"/>
      <c r="I2" s="3"/>
      <c r="J2" s="3"/>
      <c r="K2" s="3"/>
      <c r="L2" s="3"/>
      <c r="M2" s="3"/>
      <c r="N2" s="3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</row>
    <row r="3" spans="1:32" x14ac:dyDescent="0.2">
      <c r="A3" s="4"/>
      <c r="B3" s="4"/>
      <c r="C3" s="4"/>
      <c r="D3" s="4"/>
      <c r="E3" s="4"/>
      <c r="F3" s="4"/>
      <c r="G3" s="3"/>
      <c r="H3" s="3"/>
      <c r="I3" s="3"/>
      <c r="J3" s="3"/>
      <c r="K3" s="3"/>
      <c r="L3" s="3"/>
      <c r="M3" s="3"/>
      <c r="N3" s="3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</row>
    <row r="4" spans="1:32" x14ac:dyDescent="0.2">
      <c r="A4" s="4"/>
      <c r="B4" s="4"/>
      <c r="C4" s="4"/>
      <c r="D4" s="4"/>
      <c r="E4" s="4"/>
      <c r="F4" s="4"/>
      <c r="G4" s="3"/>
      <c r="H4" s="3"/>
      <c r="I4" s="3"/>
      <c r="J4" s="3"/>
      <c r="K4" s="3"/>
      <c r="L4" s="3"/>
      <c r="M4" s="3"/>
      <c r="N4" s="3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</row>
    <row r="5" spans="1:32" x14ac:dyDescent="0.2">
      <c r="A5" s="4"/>
      <c r="B5" s="4"/>
      <c r="C5" s="4"/>
      <c r="D5" s="4"/>
      <c r="E5" s="4"/>
      <c r="F5" s="4"/>
      <c r="G5" s="3"/>
      <c r="H5" s="3"/>
      <c r="I5" s="3"/>
      <c r="J5" s="3"/>
      <c r="K5" s="3"/>
      <c r="L5" s="3"/>
      <c r="M5" s="3"/>
      <c r="N5" s="3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</row>
    <row r="6" spans="1:32" x14ac:dyDescent="0.2">
      <c r="A6" s="4"/>
      <c r="B6" s="4"/>
      <c r="C6" s="4"/>
      <c r="D6" s="4"/>
      <c r="E6" s="4"/>
      <c r="F6" s="4"/>
      <c r="G6" s="3"/>
      <c r="H6" s="3"/>
      <c r="I6" s="3"/>
      <c r="J6" s="3"/>
      <c r="K6" s="3"/>
      <c r="L6" s="3"/>
      <c r="M6" s="3"/>
      <c r="N6" s="3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2" x14ac:dyDescent="0.2">
      <c r="A7" s="4"/>
      <c r="B7" s="4"/>
      <c r="C7" s="4"/>
      <c r="D7" s="4"/>
      <c r="E7" s="4"/>
      <c r="F7" s="4"/>
      <c r="G7" s="3"/>
      <c r="H7" s="3"/>
      <c r="I7" s="3"/>
      <c r="J7" s="3"/>
      <c r="K7" s="3"/>
      <c r="L7" s="3"/>
      <c r="M7" s="3"/>
      <c r="N7" s="3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</row>
    <row r="8" spans="1:32" x14ac:dyDescent="0.2">
      <c r="A8" s="4"/>
      <c r="B8" s="4"/>
      <c r="C8" s="4"/>
      <c r="D8" s="4"/>
      <c r="E8" s="4"/>
      <c r="F8" s="4"/>
      <c r="G8" s="3"/>
      <c r="H8" s="3"/>
      <c r="I8" s="3"/>
      <c r="J8" s="3"/>
      <c r="K8" s="3"/>
      <c r="L8" s="3"/>
      <c r="M8" s="3"/>
      <c r="N8" s="3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</row>
    <row r="9" spans="1:32" x14ac:dyDescent="0.2">
      <c r="A9" s="4"/>
      <c r="B9" s="4"/>
      <c r="C9" s="4"/>
      <c r="D9" s="4"/>
      <c r="E9" s="4"/>
      <c r="F9" s="4"/>
      <c r="G9" s="3"/>
      <c r="H9" s="3"/>
      <c r="I9" s="3"/>
      <c r="J9" s="3"/>
      <c r="K9" s="3"/>
      <c r="L9" s="3"/>
      <c r="M9" s="3"/>
      <c r="N9" s="3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</row>
    <row r="10" spans="1:32" x14ac:dyDescent="0.2">
      <c r="A10" s="4"/>
      <c r="B10" s="4"/>
      <c r="C10" s="4"/>
      <c r="D10" s="4"/>
      <c r="E10" s="4"/>
      <c r="F10" s="4"/>
      <c r="G10" s="3"/>
      <c r="H10" s="3"/>
      <c r="I10" s="3"/>
      <c r="J10" s="3"/>
      <c r="K10" s="3"/>
      <c r="L10" s="3"/>
      <c r="M10" s="3"/>
      <c r="N10" s="3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</row>
    <row r="11" spans="1:32" ht="22.5" x14ac:dyDescent="0.2">
      <c r="A11" s="4"/>
      <c r="B11" s="73" t="s">
        <v>218</v>
      </c>
      <c r="C11" s="73"/>
      <c r="D11" s="73"/>
      <c r="E11" s="73"/>
      <c r="F11" s="73"/>
      <c r="G11" s="73"/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</row>
    <row r="12" spans="1:32" ht="22.5" x14ac:dyDescent="0.2">
      <c r="A12" s="4"/>
      <c r="B12" s="73" t="s">
        <v>219</v>
      </c>
      <c r="C12" s="73"/>
      <c r="D12" s="73"/>
      <c r="E12" s="73"/>
      <c r="F12" s="73"/>
      <c r="G12" s="73"/>
      <c r="H12" s="73"/>
      <c r="I12" s="73"/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</row>
    <row r="13" spans="1:32" ht="22.5" x14ac:dyDescent="0.2">
      <c r="A13" s="4"/>
      <c r="B13" s="73" t="s">
        <v>220</v>
      </c>
      <c r="C13" s="73"/>
      <c r="D13" s="73"/>
      <c r="E13" s="73"/>
      <c r="F13" s="73"/>
      <c r="G13" s="73"/>
      <c r="H13" s="73"/>
      <c r="I13" s="73"/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</row>
    <row r="14" spans="1:32" x14ac:dyDescent="0.2">
      <c r="A14" s="4"/>
      <c r="B14" s="4"/>
      <c r="C14" s="4"/>
      <c r="D14" s="4"/>
      <c r="E14" s="4"/>
      <c r="F14" s="4"/>
      <c r="G14" s="3"/>
      <c r="H14" s="3"/>
      <c r="I14" s="3"/>
      <c r="J14" s="3"/>
      <c r="K14" s="3"/>
      <c r="L14" s="3"/>
      <c r="M14" s="3"/>
      <c r="N14" s="3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</row>
    <row r="15" spans="1:32" ht="20.25" x14ac:dyDescent="0.3">
      <c r="A15" s="4"/>
      <c r="B15" s="120" t="s">
        <v>221</v>
      </c>
      <c r="C15" s="121"/>
      <c r="D15" s="122"/>
      <c r="E15" s="88" t="s">
        <v>222</v>
      </c>
      <c r="F15" s="89"/>
      <c r="G15" s="89"/>
      <c r="H15" s="89"/>
      <c r="I15" s="89"/>
      <c r="J15" s="89"/>
      <c r="K15" s="89"/>
      <c r="L15" s="89"/>
      <c r="M15" s="89"/>
      <c r="N15" s="89"/>
      <c r="O15" s="89"/>
      <c r="P15" s="89"/>
      <c r="Q15" s="89"/>
      <c r="R15" s="89"/>
      <c r="S15" s="90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</row>
    <row r="16" spans="1:32" ht="20.25" x14ac:dyDescent="0.3">
      <c r="A16" s="4"/>
      <c r="B16" s="110" t="s">
        <v>223</v>
      </c>
      <c r="C16" s="111"/>
      <c r="D16" s="112"/>
      <c r="E16" s="113" t="s">
        <v>225</v>
      </c>
      <c r="F16" s="114"/>
      <c r="G16" s="114"/>
      <c r="H16" s="114"/>
      <c r="I16" s="114"/>
      <c r="J16" s="114"/>
      <c r="K16" s="114"/>
      <c r="L16" s="114"/>
      <c r="M16" s="114"/>
      <c r="N16" s="114"/>
      <c r="O16" s="114"/>
      <c r="P16" s="114"/>
      <c r="Q16" s="114"/>
      <c r="R16" s="114"/>
      <c r="S16" s="115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</row>
    <row r="17" spans="1:43" ht="18.75" customHeight="1" x14ac:dyDescent="0.3">
      <c r="A17" s="4"/>
      <c r="B17" s="123" t="s">
        <v>233</v>
      </c>
      <c r="C17" s="124"/>
      <c r="D17" s="125"/>
      <c r="E17" s="107" t="s">
        <v>225</v>
      </c>
      <c r="F17" s="108"/>
      <c r="G17" s="108"/>
      <c r="H17" s="108"/>
      <c r="I17" s="108"/>
      <c r="J17" s="108"/>
      <c r="K17" s="108"/>
      <c r="L17" s="108"/>
      <c r="M17" s="108"/>
      <c r="N17" s="108"/>
      <c r="O17" s="108"/>
      <c r="P17" s="108"/>
      <c r="Q17" s="108"/>
      <c r="R17" s="108"/>
      <c r="S17" s="109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</row>
    <row r="18" spans="1:43" ht="20.25" x14ac:dyDescent="0.3">
      <c r="A18" s="4"/>
      <c r="B18" s="110" t="s">
        <v>230</v>
      </c>
      <c r="C18" s="111"/>
      <c r="D18" s="112"/>
      <c r="E18" s="113" t="s">
        <v>11</v>
      </c>
      <c r="F18" s="114"/>
      <c r="G18" s="114"/>
      <c r="H18" s="114"/>
      <c r="I18" s="114"/>
      <c r="J18" s="114"/>
      <c r="K18" s="114"/>
      <c r="L18" s="114"/>
      <c r="M18" s="114"/>
      <c r="N18" s="114"/>
      <c r="O18" s="114"/>
      <c r="P18" s="114"/>
      <c r="Q18" s="114"/>
      <c r="R18" s="114"/>
      <c r="S18" s="115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</row>
    <row r="19" spans="1:43" ht="20.25" x14ac:dyDescent="0.3">
      <c r="A19" s="4"/>
      <c r="B19" s="120" t="s">
        <v>259</v>
      </c>
      <c r="C19" s="121"/>
      <c r="D19" s="122"/>
      <c r="E19" s="88" t="s">
        <v>260</v>
      </c>
      <c r="F19" s="89"/>
      <c r="G19" s="89"/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  <c r="S19" s="90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</row>
    <row r="20" spans="1:43" ht="21" thickBot="1" x14ac:dyDescent="0.35">
      <c r="A20" s="4"/>
      <c r="B20" s="110" t="s">
        <v>231</v>
      </c>
      <c r="C20" s="111"/>
      <c r="D20" s="112"/>
      <c r="E20" s="113" t="s">
        <v>258</v>
      </c>
      <c r="F20" s="114"/>
      <c r="G20" s="114"/>
      <c r="H20" s="114"/>
      <c r="I20" s="114"/>
      <c r="J20" s="114"/>
      <c r="K20" s="114"/>
      <c r="L20" s="114"/>
      <c r="M20" s="114"/>
      <c r="N20" s="114"/>
      <c r="O20" s="114"/>
      <c r="P20" s="114"/>
      <c r="Q20" s="114"/>
      <c r="R20" s="114"/>
      <c r="S20" s="115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</row>
    <row r="21" spans="1:43" ht="21" thickBot="1" x14ac:dyDescent="0.35">
      <c r="A21" s="4"/>
      <c r="B21" s="116" t="s">
        <v>232</v>
      </c>
      <c r="C21" s="117"/>
      <c r="D21" s="118"/>
      <c r="E21" s="96" t="s">
        <v>281</v>
      </c>
      <c r="F21" s="97"/>
      <c r="G21" s="97"/>
      <c r="H21" s="97"/>
      <c r="I21" s="97"/>
      <c r="J21" s="97"/>
      <c r="K21" s="97"/>
      <c r="L21" s="97"/>
      <c r="M21" s="97"/>
      <c r="N21" s="97"/>
      <c r="O21" s="97"/>
      <c r="P21" s="97"/>
      <c r="Q21" s="97"/>
      <c r="R21" s="97"/>
      <c r="S21" s="98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</row>
    <row r="22" spans="1:43" x14ac:dyDescent="0.2">
      <c r="A22" s="4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</row>
    <row r="23" spans="1:43" x14ac:dyDescent="0.2">
      <c r="A23" s="4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</row>
    <row r="24" spans="1:43" x14ac:dyDescent="0.2">
      <c r="A24" s="4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6"/>
      <c r="S24" s="6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</row>
    <row r="25" spans="1:43" ht="26.25" thickBot="1" x14ac:dyDescent="0.25">
      <c r="A25" s="4"/>
      <c r="B25" s="119" t="s">
        <v>81</v>
      </c>
      <c r="C25" s="119"/>
      <c r="D25" s="119"/>
      <c r="E25" s="119"/>
      <c r="F25" s="119"/>
      <c r="G25" s="119"/>
      <c r="H25" s="119"/>
      <c r="I25" s="119"/>
      <c r="J25" s="119"/>
      <c r="K25" s="119"/>
      <c r="L25" s="119"/>
      <c r="M25" s="119"/>
      <c r="N25" s="119"/>
      <c r="O25" s="119"/>
      <c r="P25" s="119"/>
      <c r="Q25" s="119"/>
      <c r="R25" s="119"/>
      <c r="S25" s="119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</row>
    <row r="26" spans="1:43" ht="47.25" x14ac:dyDescent="0.2">
      <c r="A26" s="4"/>
      <c r="B26" s="56" t="s">
        <v>80</v>
      </c>
      <c r="C26" s="57" t="s">
        <v>79</v>
      </c>
      <c r="D26" s="58" t="s">
        <v>138</v>
      </c>
      <c r="E26" s="57" t="s">
        <v>62</v>
      </c>
      <c r="F26" s="57" t="s">
        <v>61</v>
      </c>
      <c r="G26" s="58" t="s">
        <v>78</v>
      </c>
      <c r="H26" s="58" t="s">
        <v>77</v>
      </c>
      <c r="I26" s="58" t="s">
        <v>76</v>
      </c>
      <c r="J26" s="58" t="s">
        <v>75</v>
      </c>
      <c r="K26" s="58" t="s">
        <v>74</v>
      </c>
      <c r="L26" s="58" t="s">
        <v>73</v>
      </c>
      <c r="M26" s="58" t="s">
        <v>72</v>
      </c>
      <c r="N26" s="58" t="s">
        <v>71</v>
      </c>
      <c r="O26" s="58" t="s">
        <v>70</v>
      </c>
      <c r="P26" s="58" t="s">
        <v>69</v>
      </c>
      <c r="Q26" s="58" t="s">
        <v>68</v>
      </c>
      <c r="R26" s="59" t="s">
        <v>67</v>
      </c>
      <c r="S26" s="59" t="s">
        <v>66</v>
      </c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</row>
    <row r="27" spans="1:43" ht="50.25" customHeight="1" x14ac:dyDescent="0.2">
      <c r="A27" s="4"/>
      <c r="B27" s="40">
        <v>1</v>
      </c>
      <c r="C27" s="41" t="s">
        <v>83</v>
      </c>
      <c r="D27" s="33" t="s">
        <v>127</v>
      </c>
      <c r="E27" s="34" t="s">
        <v>47</v>
      </c>
      <c r="F27" s="14" t="s">
        <v>43</v>
      </c>
      <c r="G27" s="42"/>
      <c r="H27" s="42">
        <v>8300</v>
      </c>
      <c r="I27" s="42"/>
      <c r="J27" s="42"/>
      <c r="K27" s="42"/>
      <c r="L27" s="42">
        <v>250</v>
      </c>
      <c r="M27" s="42"/>
      <c r="N27" s="42"/>
      <c r="O27" s="43">
        <f>SUM(G27:L27)</f>
        <v>8550</v>
      </c>
      <c r="P27" s="43">
        <v>661.25</v>
      </c>
      <c r="Q27" s="43">
        <f t="shared" ref="Q27:Q59" si="0">+O27-P27</f>
        <v>7888.75</v>
      </c>
      <c r="R27" s="43"/>
      <c r="S27" s="43"/>
      <c r="T27" s="4"/>
      <c r="U27" s="3"/>
      <c r="V27" s="3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</row>
    <row r="28" spans="1:43" ht="69.75" customHeight="1" x14ac:dyDescent="0.2">
      <c r="A28" s="4"/>
      <c r="B28" s="40">
        <v>2</v>
      </c>
      <c r="C28" s="41" t="s">
        <v>83</v>
      </c>
      <c r="D28" s="28" t="s">
        <v>265</v>
      </c>
      <c r="E28" s="29" t="s">
        <v>189</v>
      </c>
      <c r="F28" s="27" t="s">
        <v>21</v>
      </c>
      <c r="G28" s="42"/>
      <c r="H28" s="42">
        <v>10500</v>
      </c>
      <c r="I28" s="42"/>
      <c r="J28" s="42"/>
      <c r="K28" s="42">
        <v>375</v>
      </c>
      <c r="L28" s="42">
        <v>250</v>
      </c>
      <c r="M28" s="42"/>
      <c r="N28" s="42"/>
      <c r="O28" s="43">
        <f>SUM(G28:L28)</f>
        <v>11125</v>
      </c>
      <c r="P28" s="43">
        <v>1007.38</v>
      </c>
      <c r="Q28" s="43">
        <f>+O28-P28</f>
        <v>10117.620000000001</v>
      </c>
      <c r="R28" s="43"/>
      <c r="S28" s="43"/>
      <c r="T28" s="4"/>
      <c r="U28" s="3"/>
      <c r="V28" s="3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</row>
    <row r="29" spans="1:43" ht="82.5" customHeight="1" x14ac:dyDescent="0.2">
      <c r="A29" s="4"/>
      <c r="B29" s="40">
        <v>3</v>
      </c>
      <c r="C29" s="41" t="s">
        <v>83</v>
      </c>
      <c r="D29" s="33" t="s">
        <v>213</v>
      </c>
      <c r="E29" s="34" t="s">
        <v>214</v>
      </c>
      <c r="F29" s="27" t="s">
        <v>31</v>
      </c>
      <c r="G29" s="42"/>
      <c r="H29" s="42">
        <v>4250</v>
      </c>
      <c r="I29" s="42"/>
      <c r="J29" s="42"/>
      <c r="K29" s="42">
        <v>375</v>
      </c>
      <c r="L29" s="42">
        <v>250</v>
      </c>
      <c r="M29" s="42"/>
      <c r="N29" s="42"/>
      <c r="O29" s="43">
        <f>SUM(G29:L29)</f>
        <v>4875</v>
      </c>
      <c r="P29" s="43">
        <v>294.58</v>
      </c>
      <c r="Q29" s="43">
        <f t="shared" si="0"/>
        <v>4580.42</v>
      </c>
      <c r="R29" s="43"/>
      <c r="S29" s="43"/>
      <c r="T29" s="4"/>
      <c r="U29" s="3"/>
      <c r="V29" s="3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</row>
    <row r="30" spans="1:43" ht="61.5" customHeight="1" x14ac:dyDescent="0.2">
      <c r="A30" s="4"/>
      <c r="B30" s="40">
        <v>4</v>
      </c>
      <c r="C30" s="44" t="s">
        <v>83</v>
      </c>
      <c r="D30" s="33" t="s">
        <v>137</v>
      </c>
      <c r="E30" s="34" t="s">
        <v>184</v>
      </c>
      <c r="F30" s="14" t="s">
        <v>43</v>
      </c>
      <c r="G30" s="42"/>
      <c r="H30" s="42">
        <v>10700</v>
      </c>
      <c r="I30" s="42"/>
      <c r="J30" s="42"/>
      <c r="K30" s="42">
        <v>375</v>
      </c>
      <c r="L30" s="42">
        <v>250</v>
      </c>
      <c r="M30" s="42"/>
      <c r="N30" s="42"/>
      <c r="O30" s="43">
        <f>SUM(H30:M30)</f>
        <v>11325</v>
      </c>
      <c r="P30" s="43">
        <v>922.49</v>
      </c>
      <c r="Q30" s="43">
        <f t="shared" si="0"/>
        <v>10402.51</v>
      </c>
      <c r="R30" s="43"/>
      <c r="S30" s="43"/>
      <c r="T30" s="4"/>
      <c r="U30" s="3"/>
      <c r="V30" s="3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</row>
    <row r="31" spans="1:43" ht="61.5" customHeight="1" x14ac:dyDescent="0.2">
      <c r="A31" s="4"/>
      <c r="B31" s="40">
        <v>5</v>
      </c>
      <c r="C31" s="44" t="s">
        <v>83</v>
      </c>
      <c r="D31" s="33" t="s">
        <v>235</v>
      </c>
      <c r="E31" s="34" t="s">
        <v>190</v>
      </c>
      <c r="F31" s="14" t="s">
        <v>43</v>
      </c>
      <c r="G31" s="42"/>
      <c r="H31" s="42">
        <v>35000</v>
      </c>
      <c r="I31" s="42"/>
      <c r="J31" s="42"/>
      <c r="K31" s="42">
        <v>375</v>
      </c>
      <c r="L31" s="42">
        <v>250</v>
      </c>
      <c r="M31" s="42"/>
      <c r="N31" s="42"/>
      <c r="O31" s="43">
        <f>SUM(H31:M31)</f>
        <v>35625</v>
      </c>
      <c r="P31" s="43">
        <v>4012.79</v>
      </c>
      <c r="Q31" s="43">
        <f t="shared" si="0"/>
        <v>31612.21</v>
      </c>
      <c r="R31" s="43"/>
      <c r="S31" s="43"/>
      <c r="T31" s="4"/>
      <c r="U31" s="3"/>
      <c r="V31" s="3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</row>
    <row r="32" spans="1:43" ht="90" x14ac:dyDescent="0.2">
      <c r="A32" s="4"/>
      <c r="B32" s="40">
        <v>6</v>
      </c>
      <c r="C32" s="44" t="s">
        <v>84</v>
      </c>
      <c r="D32" s="65" t="s">
        <v>250</v>
      </c>
      <c r="E32" s="34" t="s">
        <v>251</v>
      </c>
      <c r="F32" s="14" t="s">
        <v>43</v>
      </c>
      <c r="G32" s="42"/>
      <c r="H32" s="42"/>
      <c r="I32" s="42">
        <v>18000</v>
      </c>
      <c r="J32" s="42"/>
      <c r="K32" s="42"/>
      <c r="L32" s="42"/>
      <c r="M32" s="42"/>
      <c r="N32" s="42"/>
      <c r="O32" s="43">
        <f>+I32</f>
        <v>18000</v>
      </c>
      <c r="P32" s="43">
        <v>803.57</v>
      </c>
      <c r="Q32" s="43">
        <f t="shared" si="0"/>
        <v>17196.43</v>
      </c>
      <c r="R32" s="43"/>
      <c r="S32" s="43"/>
      <c r="T32" s="4"/>
      <c r="U32" s="3"/>
      <c r="V32" s="3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</row>
    <row r="33" spans="1:43" ht="30" x14ac:dyDescent="0.2">
      <c r="A33" s="4"/>
      <c r="B33" s="40">
        <v>7</v>
      </c>
      <c r="C33" s="45" t="s">
        <v>83</v>
      </c>
      <c r="D33" s="33" t="s">
        <v>121</v>
      </c>
      <c r="E33" s="27" t="s">
        <v>178</v>
      </c>
      <c r="F33" s="14" t="s">
        <v>97</v>
      </c>
      <c r="G33" s="42"/>
      <c r="H33" s="42">
        <v>6500</v>
      </c>
      <c r="I33" s="42"/>
      <c r="J33" s="42"/>
      <c r="K33" s="42">
        <v>0</v>
      </c>
      <c r="L33" s="42">
        <v>250</v>
      </c>
      <c r="M33" s="42"/>
      <c r="N33" s="42"/>
      <c r="O33" s="46">
        <f>SUM(H33:N33)</f>
        <v>6750</v>
      </c>
      <c r="P33" s="43">
        <v>570.05999999999995</v>
      </c>
      <c r="Q33" s="43">
        <f t="shared" si="0"/>
        <v>6179.9400000000005</v>
      </c>
      <c r="R33" s="43"/>
      <c r="S33" s="43"/>
      <c r="T33" s="4"/>
      <c r="U33" s="3"/>
      <c r="V33" s="3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</row>
    <row r="34" spans="1:43" ht="60" x14ac:dyDescent="0.2">
      <c r="A34" s="4"/>
      <c r="B34" s="40">
        <v>8</v>
      </c>
      <c r="C34" s="45" t="s">
        <v>83</v>
      </c>
      <c r="D34" s="31" t="s">
        <v>264</v>
      </c>
      <c r="E34" s="29" t="s">
        <v>154</v>
      </c>
      <c r="F34" s="27" t="s">
        <v>21</v>
      </c>
      <c r="G34" s="42"/>
      <c r="H34" s="42">
        <v>10500</v>
      </c>
      <c r="I34" s="42"/>
      <c r="J34" s="42"/>
      <c r="K34" s="42">
        <v>375</v>
      </c>
      <c r="L34" s="42">
        <v>250</v>
      </c>
      <c r="M34" s="42"/>
      <c r="N34" s="42"/>
      <c r="O34" s="46">
        <f>SUM(H34:N34)</f>
        <v>11125</v>
      </c>
      <c r="P34" s="43">
        <v>1049.0999999999999</v>
      </c>
      <c r="Q34" s="43">
        <f t="shared" ref="Q34" si="1">+O34-P34</f>
        <v>10075.9</v>
      </c>
      <c r="R34" s="43"/>
      <c r="S34" s="43"/>
      <c r="T34" s="4"/>
      <c r="U34" s="3"/>
      <c r="V34" s="3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</row>
    <row r="35" spans="1:43" ht="20.25" customHeight="1" x14ac:dyDescent="0.2">
      <c r="A35" s="4"/>
      <c r="B35" s="40">
        <v>9</v>
      </c>
      <c r="C35" s="45" t="s">
        <v>83</v>
      </c>
      <c r="D35" s="33" t="s">
        <v>192</v>
      </c>
      <c r="E35" s="27" t="s">
        <v>195</v>
      </c>
      <c r="F35" s="14" t="s">
        <v>97</v>
      </c>
      <c r="G35" s="42"/>
      <c r="H35" s="42">
        <v>6500</v>
      </c>
      <c r="I35" s="42"/>
      <c r="J35" s="42"/>
      <c r="K35" s="42"/>
      <c r="L35" s="42">
        <v>250</v>
      </c>
      <c r="M35" s="42"/>
      <c r="N35" s="42"/>
      <c r="O35" s="46">
        <f>SUM(H35:N35)</f>
        <v>6750</v>
      </c>
      <c r="P35" s="43">
        <v>570.05999999999995</v>
      </c>
      <c r="Q35" s="43">
        <f t="shared" si="0"/>
        <v>6179.9400000000005</v>
      </c>
      <c r="R35" s="43"/>
      <c r="S35" s="43"/>
      <c r="T35" s="4"/>
      <c r="U35" s="3"/>
      <c r="V35" s="3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</row>
    <row r="36" spans="1:43" ht="97.5" customHeight="1" x14ac:dyDescent="0.2">
      <c r="A36" s="4"/>
      <c r="B36" s="40">
        <v>10</v>
      </c>
      <c r="C36" s="41" t="s">
        <v>83</v>
      </c>
      <c r="D36" s="33" t="s">
        <v>183</v>
      </c>
      <c r="E36" s="34" t="s">
        <v>215</v>
      </c>
      <c r="F36" s="14" t="s">
        <v>100</v>
      </c>
      <c r="G36" s="42"/>
      <c r="H36" s="42">
        <v>5500</v>
      </c>
      <c r="I36" s="42"/>
      <c r="J36" s="42"/>
      <c r="K36" s="42"/>
      <c r="L36" s="42">
        <v>250</v>
      </c>
      <c r="M36" s="42"/>
      <c r="N36" s="42"/>
      <c r="O36" s="46">
        <f>SUM(H36:N36)</f>
        <v>5750</v>
      </c>
      <c r="P36" s="43">
        <v>455.8</v>
      </c>
      <c r="Q36" s="43">
        <f t="shared" si="0"/>
        <v>5294.2</v>
      </c>
      <c r="R36" s="43"/>
      <c r="S36" s="43"/>
      <c r="T36" s="4"/>
      <c r="U36" s="3"/>
      <c r="V36" s="3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</row>
    <row r="37" spans="1:43" ht="26.25" customHeight="1" x14ac:dyDescent="0.2">
      <c r="A37" s="4"/>
      <c r="B37" s="40">
        <v>11</v>
      </c>
      <c r="C37" s="44" t="s">
        <v>83</v>
      </c>
      <c r="D37" s="33" t="s">
        <v>135</v>
      </c>
      <c r="E37" s="34" t="s">
        <v>99</v>
      </c>
      <c r="F37" s="14" t="s">
        <v>85</v>
      </c>
      <c r="G37" s="42"/>
      <c r="H37" s="42">
        <v>4500</v>
      </c>
      <c r="I37" s="43"/>
      <c r="J37" s="42"/>
      <c r="K37" s="42"/>
      <c r="L37" s="42">
        <v>250</v>
      </c>
      <c r="M37" s="42"/>
      <c r="N37" s="42"/>
      <c r="O37" s="43">
        <f t="shared" ref="O37:O46" si="2">SUM(H37:L37)</f>
        <v>4750</v>
      </c>
      <c r="P37" s="43">
        <v>342.59</v>
      </c>
      <c r="Q37" s="43">
        <f t="shared" si="0"/>
        <v>4407.41</v>
      </c>
      <c r="R37" s="43">
        <v>1036</v>
      </c>
      <c r="S37" s="43"/>
      <c r="T37" s="4"/>
      <c r="U37" s="3"/>
      <c r="V37" s="3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</row>
    <row r="38" spans="1:43" s="4" customFormat="1" ht="55.5" customHeight="1" x14ac:dyDescent="0.2">
      <c r="B38" s="40">
        <v>12</v>
      </c>
      <c r="C38" s="41" t="s">
        <v>83</v>
      </c>
      <c r="D38" s="33" t="s">
        <v>114</v>
      </c>
      <c r="E38" s="34" t="s">
        <v>144</v>
      </c>
      <c r="F38" s="14" t="s">
        <v>95</v>
      </c>
      <c r="G38" s="42"/>
      <c r="H38" s="42">
        <v>4250</v>
      </c>
      <c r="I38" s="42"/>
      <c r="J38" s="42"/>
      <c r="K38" s="42">
        <v>375</v>
      </c>
      <c r="L38" s="42">
        <v>250</v>
      </c>
      <c r="M38" s="42"/>
      <c r="N38" s="42"/>
      <c r="O38" s="43">
        <f t="shared" si="2"/>
        <v>4875</v>
      </c>
      <c r="P38" s="43">
        <v>294.58</v>
      </c>
      <c r="Q38" s="43">
        <f t="shared" si="0"/>
        <v>4580.42</v>
      </c>
      <c r="R38" s="43"/>
      <c r="S38" s="43"/>
      <c r="U38" s="3"/>
      <c r="V38" s="3"/>
    </row>
    <row r="39" spans="1:43" s="4" customFormat="1" ht="55.5" customHeight="1" x14ac:dyDescent="0.2">
      <c r="B39" s="40">
        <v>13</v>
      </c>
      <c r="C39" s="41" t="s">
        <v>83</v>
      </c>
      <c r="D39" s="33" t="s">
        <v>204</v>
      </c>
      <c r="E39" s="34" t="s">
        <v>170</v>
      </c>
      <c r="F39" s="14" t="s">
        <v>43</v>
      </c>
      <c r="G39" s="42"/>
      <c r="H39" s="42">
        <v>14000</v>
      </c>
      <c r="I39" s="42"/>
      <c r="J39" s="42"/>
      <c r="K39" s="42">
        <v>375</v>
      </c>
      <c r="L39" s="42">
        <v>250</v>
      </c>
      <c r="M39" s="42"/>
      <c r="N39" s="42"/>
      <c r="O39" s="43">
        <f t="shared" si="2"/>
        <v>14625</v>
      </c>
      <c r="P39" s="43">
        <v>1270.5</v>
      </c>
      <c r="Q39" s="43">
        <f t="shared" si="0"/>
        <v>13354.5</v>
      </c>
      <c r="R39" s="43">
        <v>1574</v>
      </c>
      <c r="S39" s="43"/>
      <c r="U39" s="3"/>
      <c r="V39" s="3"/>
    </row>
    <row r="40" spans="1:43" s="4" customFormat="1" ht="55.5" customHeight="1" x14ac:dyDescent="0.2">
      <c r="B40" s="40">
        <v>14</v>
      </c>
      <c r="C40" s="41" t="s">
        <v>83</v>
      </c>
      <c r="D40" s="33" t="s">
        <v>239</v>
      </c>
      <c r="E40" s="34" t="s">
        <v>22</v>
      </c>
      <c r="F40" s="14" t="s">
        <v>50</v>
      </c>
      <c r="G40" s="42"/>
      <c r="H40" s="42">
        <v>6500</v>
      </c>
      <c r="I40" s="42"/>
      <c r="J40" s="42"/>
      <c r="K40" s="42">
        <v>0</v>
      </c>
      <c r="L40" s="42">
        <v>250</v>
      </c>
      <c r="M40" s="42"/>
      <c r="N40" s="42"/>
      <c r="O40" s="43">
        <f t="shared" si="2"/>
        <v>6750</v>
      </c>
      <c r="P40" s="43">
        <v>468.97</v>
      </c>
      <c r="Q40" s="43">
        <f t="shared" si="0"/>
        <v>6281.03</v>
      </c>
      <c r="R40" s="43"/>
      <c r="S40" s="43"/>
      <c r="U40" s="3"/>
      <c r="V40" s="3"/>
    </row>
    <row r="41" spans="1:43" s="4" customFormat="1" ht="66.75" customHeight="1" x14ac:dyDescent="0.2">
      <c r="B41" s="40">
        <v>15</v>
      </c>
      <c r="C41" s="41" t="s">
        <v>83</v>
      </c>
      <c r="D41" s="33" t="s">
        <v>194</v>
      </c>
      <c r="E41" s="34" t="s">
        <v>196</v>
      </c>
      <c r="F41" s="14" t="s">
        <v>95</v>
      </c>
      <c r="G41" s="42"/>
      <c r="H41" s="42">
        <v>4250</v>
      </c>
      <c r="I41" s="42"/>
      <c r="J41" s="42"/>
      <c r="K41" s="42"/>
      <c r="L41" s="42">
        <v>250</v>
      </c>
      <c r="M41" s="42"/>
      <c r="N41" s="42"/>
      <c r="O41" s="43">
        <f t="shared" si="2"/>
        <v>4500</v>
      </c>
      <c r="P41" s="43">
        <v>257.17</v>
      </c>
      <c r="Q41" s="43">
        <f t="shared" si="0"/>
        <v>4242.83</v>
      </c>
      <c r="R41" s="43"/>
      <c r="S41" s="43"/>
      <c r="U41" s="3"/>
      <c r="V41" s="3"/>
    </row>
    <row r="42" spans="1:43" s="4" customFormat="1" ht="63" customHeight="1" x14ac:dyDescent="0.2">
      <c r="B42" s="40">
        <v>16</v>
      </c>
      <c r="C42" s="41" t="s">
        <v>83</v>
      </c>
      <c r="D42" s="33" t="s">
        <v>139</v>
      </c>
      <c r="E42" s="34" t="s">
        <v>145</v>
      </c>
      <c r="F42" s="14" t="s">
        <v>95</v>
      </c>
      <c r="G42" s="42"/>
      <c r="H42" s="42">
        <v>4250</v>
      </c>
      <c r="I42" s="42"/>
      <c r="J42" s="42"/>
      <c r="K42" s="42">
        <v>375</v>
      </c>
      <c r="L42" s="42">
        <v>250</v>
      </c>
      <c r="M42" s="42"/>
      <c r="N42" s="42"/>
      <c r="O42" s="43">
        <f t="shared" si="2"/>
        <v>4875</v>
      </c>
      <c r="P42" s="43">
        <v>294.58</v>
      </c>
      <c r="Q42" s="43">
        <f t="shared" si="0"/>
        <v>4580.42</v>
      </c>
      <c r="R42" s="43"/>
      <c r="S42" s="43"/>
      <c r="U42" s="3"/>
      <c r="V42" s="3"/>
    </row>
    <row r="43" spans="1:43" ht="72" customHeight="1" x14ac:dyDescent="0.2">
      <c r="A43" s="4"/>
      <c r="B43" s="40">
        <v>17</v>
      </c>
      <c r="C43" s="41" t="s">
        <v>83</v>
      </c>
      <c r="D43" s="33" t="s">
        <v>110</v>
      </c>
      <c r="E43" s="34" t="s">
        <v>146</v>
      </c>
      <c r="F43" s="14" t="s">
        <v>95</v>
      </c>
      <c r="G43" s="42"/>
      <c r="H43" s="42">
        <v>3800</v>
      </c>
      <c r="I43" s="42"/>
      <c r="J43" s="42"/>
      <c r="K43" s="42">
        <v>0</v>
      </c>
      <c r="L43" s="42">
        <v>250</v>
      </c>
      <c r="M43" s="42"/>
      <c r="N43" s="42"/>
      <c r="O43" s="43">
        <f t="shared" si="2"/>
        <v>4050</v>
      </c>
      <c r="P43" s="43">
        <v>211.22</v>
      </c>
      <c r="Q43" s="43">
        <f t="shared" si="0"/>
        <v>3838.78</v>
      </c>
      <c r="R43" s="43"/>
      <c r="S43" s="43"/>
      <c r="T43" s="4"/>
      <c r="U43" s="3"/>
      <c r="V43" s="3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</row>
    <row r="44" spans="1:43" s="4" customFormat="1" ht="77.25" customHeight="1" x14ac:dyDescent="0.2">
      <c r="B44" s="40">
        <v>18</v>
      </c>
      <c r="C44" s="41" t="s">
        <v>83</v>
      </c>
      <c r="D44" s="33" t="s">
        <v>133</v>
      </c>
      <c r="E44" s="34" t="s">
        <v>147</v>
      </c>
      <c r="F44" s="14" t="s">
        <v>95</v>
      </c>
      <c r="G44" s="42"/>
      <c r="H44" s="42">
        <v>3800</v>
      </c>
      <c r="I44" s="42"/>
      <c r="J44" s="42"/>
      <c r="K44" s="42">
        <v>0</v>
      </c>
      <c r="L44" s="42">
        <v>250</v>
      </c>
      <c r="M44" s="42"/>
      <c r="N44" s="42"/>
      <c r="O44" s="43">
        <f t="shared" si="2"/>
        <v>4050</v>
      </c>
      <c r="P44" s="43">
        <v>211.22</v>
      </c>
      <c r="Q44" s="43">
        <f t="shared" si="0"/>
        <v>3838.78</v>
      </c>
      <c r="R44" s="43"/>
      <c r="S44" s="43"/>
      <c r="U44" s="3"/>
      <c r="V44" s="3"/>
    </row>
    <row r="45" spans="1:43" s="4" customFormat="1" ht="77.25" customHeight="1" x14ac:dyDescent="0.2">
      <c r="B45" s="40">
        <v>19</v>
      </c>
      <c r="C45" s="41" t="s">
        <v>83</v>
      </c>
      <c r="D45" s="33" t="s">
        <v>203</v>
      </c>
      <c r="E45" s="34" t="s">
        <v>210</v>
      </c>
      <c r="F45" s="14" t="s">
        <v>95</v>
      </c>
      <c r="G45" s="42"/>
      <c r="H45" s="42">
        <v>4250</v>
      </c>
      <c r="I45" s="42"/>
      <c r="J45" s="42"/>
      <c r="K45" s="42">
        <v>0</v>
      </c>
      <c r="L45" s="42">
        <v>250</v>
      </c>
      <c r="M45" s="42"/>
      <c r="N45" s="42"/>
      <c r="O45" s="43">
        <f t="shared" si="2"/>
        <v>4500</v>
      </c>
      <c r="P45" s="43">
        <v>257.17</v>
      </c>
      <c r="Q45" s="43">
        <f t="shared" si="0"/>
        <v>4242.83</v>
      </c>
      <c r="R45" s="43"/>
      <c r="S45" s="43"/>
      <c r="U45" s="3"/>
      <c r="V45" s="3"/>
    </row>
    <row r="46" spans="1:43" s="4" customFormat="1" ht="77.25" customHeight="1" x14ac:dyDescent="0.2">
      <c r="B46" s="40">
        <v>20</v>
      </c>
      <c r="C46" s="41" t="s">
        <v>83</v>
      </c>
      <c r="D46" s="33" t="s">
        <v>242</v>
      </c>
      <c r="E46" s="34" t="s">
        <v>261</v>
      </c>
      <c r="F46" s="27" t="s">
        <v>43</v>
      </c>
      <c r="G46" s="42"/>
      <c r="H46" s="42">
        <v>23000</v>
      </c>
      <c r="I46" s="42"/>
      <c r="J46" s="42"/>
      <c r="K46" s="42">
        <v>375</v>
      </c>
      <c r="L46" s="42">
        <v>250</v>
      </c>
      <c r="M46" s="42"/>
      <c r="N46" s="42"/>
      <c r="O46" s="43">
        <f t="shared" si="2"/>
        <v>23625</v>
      </c>
      <c r="P46" s="43">
        <v>2447.2800000000002</v>
      </c>
      <c r="Q46" s="43">
        <f t="shared" ref="Q46" si="3">+O46-P46</f>
        <v>21177.72</v>
      </c>
      <c r="R46" s="43"/>
      <c r="S46" s="43"/>
      <c r="U46" s="3"/>
      <c r="V46" s="3"/>
    </row>
    <row r="47" spans="1:43" s="4" customFormat="1" ht="69" customHeight="1" x14ac:dyDescent="0.2">
      <c r="B47" s="40">
        <v>21</v>
      </c>
      <c r="C47" s="41" t="s">
        <v>83</v>
      </c>
      <c r="D47" s="33" t="s">
        <v>91</v>
      </c>
      <c r="E47" s="34" t="s">
        <v>182</v>
      </c>
      <c r="F47" s="14" t="s">
        <v>43</v>
      </c>
      <c r="G47" s="42"/>
      <c r="H47" s="42">
        <v>15000</v>
      </c>
      <c r="I47" s="42"/>
      <c r="J47" s="42"/>
      <c r="K47" s="42">
        <v>375</v>
      </c>
      <c r="L47" s="42">
        <v>250</v>
      </c>
      <c r="M47" s="42"/>
      <c r="N47" s="42"/>
      <c r="O47" s="43">
        <f>SUM(H47:L47)</f>
        <v>15625</v>
      </c>
      <c r="P47" s="43">
        <v>1351.52</v>
      </c>
      <c r="Q47" s="43">
        <f t="shared" si="0"/>
        <v>14273.48</v>
      </c>
      <c r="R47" s="43">
        <v>2218</v>
      </c>
      <c r="S47" s="43"/>
      <c r="U47" s="3"/>
      <c r="V47" s="3"/>
    </row>
    <row r="48" spans="1:43" s="4" customFormat="1" ht="63" customHeight="1" x14ac:dyDescent="0.2">
      <c r="B48" s="40">
        <v>22</v>
      </c>
      <c r="C48" s="41" t="s">
        <v>83</v>
      </c>
      <c r="D48" s="47" t="s">
        <v>130</v>
      </c>
      <c r="E48" s="48" t="s">
        <v>141</v>
      </c>
      <c r="F48" s="55" t="s">
        <v>95</v>
      </c>
      <c r="G48" s="49"/>
      <c r="H48" s="42">
        <v>4250</v>
      </c>
      <c r="I48" s="42"/>
      <c r="J48" s="42"/>
      <c r="K48" s="42">
        <v>0</v>
      </c>
      <c r="L48" s="42">
        <v>250</v>
      </c>
      <c r="M48" s="42"/>
      <c r="N48" s="42"/>
      <c r="O48" s="43">
        <f t="shared" ref="O48:O77" si="4">SUM(H48:L48)</f>
        <v>4500</v>
      </c>
      <c r="P48" s="43">
        <v>257.17</v>
      </c>
      <c r="Q48" s="43">
        <f t="shared" si="0"/>
        <v>4242.83</v>
      </c>
      <c r="R48" s="43"/>
      <c r="S48" s="43"/>
      <c r="U48" s="3"/>
      <c r="V48" s="3"/>
    </row>
    <row r="49" spans="2:22" s="4" customFormat="1" ht="26.25" customHeight="1" x14ac:dyDescent="0.2">
      <c r="B49" s="40">
        <v>23</v>
      </c>
      <c r="C49" s="41" t="s">
        <v>83</v>
      </c>
      <c r="D49" s="33" t="s">
        <v>129</v>
      </c>
      <c r="E49" s="34" t="s">
        <v>37</v>
      </c>
      <c r="F49" s="14" t="s">
        <v>92</v>
      </c>
      <c r="G49" s="42"/>
      <c r="H49" s="42">
        <v>4500</v>
      </c>
      <c r="I49" s="42"/>
      <c r="J49" s="42"/>
      <c r="K49" s="42">
        <v>0</v>
      </c>
      <c r="L49" s="42">
        <v>250</v>
      </c>
      <c r="M49" s="42"/>
      <c r="N49" s="42"/>
      <c r="O49" s="43">
        <f t="shared" si="4"/>
        <v>4750</v>
      </c>
      <c r="P49" s="43">
        <v>281.07</v>
      </c>
      <c r="Q49" s="43">
        <f t="shared" si="0"/>
        <v>4468.93</v>
      </c>
      <c r="R49" s="43"/>
      <c r="S49" s="43"/>
      <c r="U49" s="3"/>
      <c r="V49" s="3"/>
    </row>
    <row r="50" spans="2:22" s="4" customFormat="1" ht="90" x14ac:dyDescent="0.2">
      <c r="B50" s="40">
        <v>24</v>
      </c>
      <c r="C50" s="41" t="s">
        <v>84</v>
      </c>
      <c r="D50" s="33" t="s">
        <v>206</v>
      </c>
      <c r="E50" s="34" t="s">
        <v>207</v>
      </c>
      <c r="F50" s="14" t="s">
        <v>208</v>
      </c>
      <c r="G50" s="42"/>
      <c r="H50" s="42"/>
      <c r="I50" s="42">
        <v>4750</v>
      </c>
      <c r="J50" s="42"/>
      <c r="K50" s="42"/>
      <c r="L50" s="42"/>
      <c r="M50" s="42"/>
      <c r="N50" s="42"/>
      <c r="O50" s="43">
        <f t="shared" si="4"/>
        <v>4750</v>
      </c>
      <c r="P50" s="43">
        <v>237.5</v>
      </c>
      <c r="Q50" s="43">
        <f t="shared" si="0"/>
        <v>4512.5</v>
      </c>
      <c r="R50" s="43"/>
      <c r="S50" s="43"/>
      <c r="U50" s="3"/>
      <c r="V50" s="3"/>
    </row>
    <row r="51" spans="2:22" s="4" customFormat="1" ht="90" x14ac:dyDescent="0.2">
      <c r="B51" s="40">
        <v>25</v>
      </c>
      <c r="C51" s="41" t="s">
        <v>84</v>
      </c>
      <c r="D51" s="33" t="s">
        <v>252</v>
      </c>
      <c r="E51" s="34" t="s">
        <v>253</v>
      </c>
      <c r="F51" s="27" t="s">
        <v>43</v>
      </c>
      <c r="G51" s="42"/>
      <c r="H51" s="42"/>
      <c r="I51" s="42">
        <v>18000</v>
      </c>
      <c r="J51" s="42"/>
      <c r="K51" s="42"/>
      <c r="L51" s="42"/>
      <c r="M51" s="42"/>
      <c r="N51" s="42"/>
      <c r="O51" s="43">
        <f>SUM(H51:L51)</f>
        <v>18000</v>
      </c>
      <c r="P51" s="43">
        <v>900</v>
      </c>
      <c r="Q51" s="43">
        <f t="shared" si="0"/>
        <v>17100</v>
      </c>
      <c r="R51" s="43"/>
      <c r="S51" s="43"/>
      <c r="U51" s="3"/>
      <c r="V51" s="3"/>
    </row>
    <row r="52" spans="2:22" s="4" customFormat="1" ht="25.5" customHeight="1" x14ac:dyDescent="0.2">
      <c r="B52" s="40">
        <v>26</v>
      </c>
      <c r="C52" s="41" t="s">
        <v>83</v>
      </c>
      <c r="D52" s="33" t="s">
        <v>112</v>
      </c>
      <c r="E52" s="34" t="s">
        <v>55</v>
      </c>
      <c r="F52" s="36" t="s">
        <v>24</v>
      </c>
      <c r="G52" s="50"/>
      <c r="H52" s="43">
        <v>6500</v>
      </c>
      <c r="I52" s="43"/>
      <c r="J52" s="43"/>
      <c r="K52" s="43">
        <v>0</v>
      </c>
      <c r="L52" s="43">
        <v>250</v>
      </c>
      <c r="M52" s="43"/>
      <c r="N52" s="43"/>
      <c r="O52" s="43">
        <f t="shared" si="4"/>
        <v>6750</v>
      </c>
      <c r="P52" s="43">
        <v>570.05999999999995</v>
      </c>
      <c r="Q52" s="43">
        <f t="shared" si="0"/>
        <v>6179.9400000000005</v>
      </c>
      <c r="R52" s="43"/>
      <c r="S52" s="43"/>
      <c r="U52" s="3"/>
      <c r="V52" s="3"/>
    </row>
    <row r="53" spans="2:22" s="4" customFormat="1" ht="25.5" customHeight="1" x14ac:dyDescent="0.2">
      <c r="B53" s="40">
        <v>27</v>
      </c>
      <c r="C53" s="41" t="s">
        <v>83</v>
      </c>
      <c r="D53" s="31" t="s">
        <v>174</v>
      </c>
      <c r="E53" s="38" t="s">
        <v>175</v>
      </c>
      <c r="F53" s="14" t="s">
        <v>23</v>
      </c>
      <c r="G53" s="50"/>
      <c r="H53" s="43">
        <v>5803.57</v>
      </c>
      <c r="I53" s="43"/>
      <c r="J53" s="43"/>
      <c r="K53" s="43">
        <v>0</v>
      </c>
      <c r="L53" s="43">
        <v>223.21</v>
      </c>
      <c r="M53" s="43"/>
      <c r="N53" s="43"/>
      <c r="O53" s="43">
        <f t="shared" si="4"/>
        <v>6026.78</v>
      </c>
      <c r="P53" s="43">
        <v>527.05999999999995</v>
      </c>
      <c r="Q53" s="43">
        <f t="shared" si="0"/>
        <v>5499.7199999999993</v>
      </c>
      <c r="R53" s="43"/>
      <c r="S53" s="43"/>
      <c r="U53" s="3"/>
      <c r="V53" s="3"/>
    </row>
    <row r="54" spans="2:22" s="4" customFormat="1" ht="90" x14ac:dyDescent="0.2">
      <c r="B54" s="40">
        <v>28</v>
      </c>
      <c r="C54" s="41" t="s">
        <v>84</v>
      </c>
      <c r="D54" s="31" t="s">
        <v>279</v>
      </c>
      <c r="E54" s="34" t="s">
        <v>280</v>
      </c>
      <c r="F54" s="27" t="s">
        <v>43</v>
      </c>
      <c r="G54" s="50"/>
      <c r="H54" s="43"/>
      <c r="I54" s="43">
        <v>20000</v>
      </c>
      <c r="J54" s="43"/>
      <c r="K54" s="43"/>
      <c r="L54" s="43"/>
      <c r="M54" s="43"/>
      <c r="N54" s="43"/>
      <c r="O54" s="43">
        <f t="shared" ref="O54" si="5">SUM(H54:L54)</f>
        <v>20000</v>
      </c>
      <c r="P54" s="43">
        <v>1000</v>
      </c>
      <c r="Q54" s="43">
        <f>+O54-P54</f>
        <v>19000</v>
      </c>
      <c r="R54" s="43"/>
      <c r="S54" s="43"/>
      <c r="U54" s="3"/>
      <c r="V54" s="3"/>
    </row>
    <row r="55" spans="2:22" s="4" customFormat="1" ht="60" x14ac:dyDescent="0.2">
      <c r="B55" s="40">
        <v>29</v>
      </c>
      <c r="C55" s="41" t="s">
        <v>83</v>
      </c>
      <c r="D55" s="33" t="s">
        <v>119</v>
      </c>
      <c r="E55" s="34" t="s">
        <v>142</v>
      </c>
      <c r="F55" s="14" t="s">
        <v>94</v>
      </c>
      <c r="G55" s="42"/>
      <c r="H55" s="42">
        <v>10500</v>
      </c>
      <c r="I55" s="51"/>
      <c r="J55" s="42"/>
      <c r="K55" s="51">
        <v>375</v>
      </c>
      <c r="L55" s="42">
        <v>250</v>
      </c>
      <c r="M55" s="42"/>
      <c r="N55" s="42"/>
      <c r="O55" s="43">
        <f t="shared" si="4"/>
        <v>11125</v>
      </c>
      <c r="P55" s="43">
        <v>1299.08</v>
      </c>
      <c r="Q55" s="43">
        <f t="shared" si="0"/>
        <v>9825.92</v>
      </c>
      <c r="R55" s="43"/>
      <c r="S55" s="43"/>
      <c r="U55" s="3"/>
      <c r="V55" s="3"/>
    </row>
    <row r="56" spans="2:22" s="4" customFormat="1" ht="63.75" customHeight="1" x14ac:dyDescent="0.2">
      <c r="B56" s="40">
        <v>30</v>
      </c>
      <c r="C56" s="41" t="s">
        <v>83</v>
      </c>
      <c r="D56" s="33" t="s">
        <v>171</v>
      </c>
      <c r="E56" s="27" t="s">
        <v>148</v>
      </c>
      <c r="F56" s="36" t="s">
        <v>94</v>
      </c>
      <c r="G56" s="43"/>
      <c r="H56" s="43">
        <v>10500</v>
      </c>
      <c r="I56" s="43"/>
      <c r="J56" s="43"/>
      <c r="K56" s="43">
        <v>375</v>
      </c>
      <c r="L56" s="43">
        <v>250</v>
      </c>
      <c r="M56" s="43"/>
      <c r="N56" s="43"/>
      <c r="O56" s="43">
        <f t="shared" si="4"/>
        <v>11125</v>
      </c>
      <c r="P56" s="43">
        <v>1299.08</v>
      </c>
      <c r="Q56" s="43">
        <f t="shared" si="0"/>
        <v>9825.92</v>
      </c>
      <c r="R56" s="43"/>
      <c r="S56" s="43"/>
      <c r="U56" s="3"/>
      <c r="V56" s="3"/>
    </row>
    <row r="57" spans="2:22" s="4" customFormat="1" ht="63.75" customHeight="1" x14ac:dyDescent="0.2">
      <c r="B57" s="40">
        <v>31</v>
      </c>
      <c r="C57" s="41" t="s">
        <v>83</v>
      </c>
      <c r="D57" s="33" t="s">
        <v>240</v>
      </c>
      <c r="E57" s="27" t="s">
        <v>212</v>
      </c>
      <c r="F57" s="36" t="s">
        <v>94</v>
      </c>
      <c r="G57" s="43"/>
      <c r="H57" s="43">
        <v>15000</v>
      </c>
      <c r="I57" s="43"/>
      <c r="J57" s="43"/>
      <c r="K57" s="43">
        <v>375</v>
      </c>
      <c r="L57" s="43">
        <v>250</v>
      </c>
      <c r="M57" s="43"/>
      <c r="N57" s="43"/>
      <c r="O57" s="43">
        <f>SUM(H57:L57)</f>
        <v>15625</v>
      </c>
      <c r="P57" s="43">
        <v>1559.89</v>
      </c>
      <c r="Q57" s="43">
        <f t="shared" si="0"/>
        <v>14065.11</v>
      </c>
      <c r="R57" s="43">
        <v>1050</v>
      </c>
      <c r="S57" s="43"/>
      <c r="U57" s="3"/>
      <c r="V57" s="3"/>
    </row>
    <row r="58" spans="2:22" s="4" customFormat="1" ht="21.75" customHeight="1" x14ac:dyDescent="0.2">
      <c r="B58" s="40">
        <v>32</v>
      </c>
      <c r="C58" s="41" t="s">
        <v>83</v>
      </c>
      <c r="D58" s="33" t="s">
        <v>118</v>
      </c>
      <c r="E58" s="27" t="s">
        <v>30</v>
      </c>
      <c r="F58" s="36" t="s">
        <v>23</v>
      </c>
      <c r="G58" s="43"/>
      <c r="H58" s="43">
        <v>7200</v>
      </c>
      <c r="I58" s="43"/>
      <c r="J58" s="43"/>
      <c r="K58" s="43">
        <v>0</v>
      </c>
      <c r="L58" s="43">
        <v>250</v>
      </c>
      <c r="M58" s="43"/>
      <c r="N58" s="43"/>
      <c r="O58" s="43">
        <f>SUM(H58:L58)</f>
        <v>7450</v>
      </c>
      <c r="P58" s="43">
        <v>649.30999999999995</v>
      </c>
      <c r="Q58" s="43">
        <f t="shared" si="0"/>
        <v>6800.6900000000005</v>
      </c>
      <c r="R58" s="43"/>
      <c r="S58" s="43"/>
      <c r="U58" s="3"/>
      <c r="V58" s="3"/>
    </row>
    <row r="59" spans="2:22" s="4" customFormat="1" ht="21.75" customHeight="1" x14ac:dyDescent="0.2">
      <c r="B59" s="40">
        <v>33</v>
      </c>
      <c r="C59" s="41" t="s">
        <v>83</v>
      </c>
      <c r="D59" s="28" t="s">
        <v>285</v>
      </c>
      <c r="E59" s="29" t="s">
        <v>286</v>
      </c>
      <c r="F59" s="27" t="s">
        <v>94</v>
      </c>
      <c r="G59" s="43"/>
      <c r="H59" s="43">
        <v>15000</v>
      </c>
      <c r="I59" s="43"/>
      <c r="J59" s="43"/>
      <c r="K59" s="43">
        <v>375</v>
      </c>
      <c r="L59" s="43">
        <v>250</v>
      </c>
      <c r="M59" s="43"/>
      <c r="N59" s="43"/>
      <c r="O59" s="43">
        <f>SUM(H59:L59)</f>
        <v>15625</v>
      </c>
      <c r="P59" s="43">
        <v>1542.53</v>
      </c>
      <c r="Q59" s="43">
        <f t="shared" si="0"/>
        <v>14082.47</v>
      </c>
      <c r="R59" s="43"/>
      <c r="S59" s="43"/>
      <c r="U59" s="3"/>
      <c r="V59" s="3"/>
    </row>
    <row r="60" spans="2:22" s="4" customFormat="1" ht="76.5" customHeight="1" x14ac:dyDescent="0.2">
      <c r="B60" s="40">
        <v>34</v>
      </c>
      <c r="C60" s="41" t="s">
        <v>83</v>
      </c>
      <c r="D60" s="33" t="s">
        <v>45</v>
      </c>
      <c r="E60" s="27" t="s">
        <v>149</v>
      </c>
      <c r="F60" s="36" t="s">
        <v>95</v>
      </c>
      <c r="G60" s="43"/>
      <c r="H60" s="43">
        <v>3800</v>
      </c>
      <c r="I60" s="43"/>
      <c r="J60" s="43"/>
      <c r="K60" s="43">
        <v>0</v>
      </c>
      <c r="L60" s="43">
        <v>250</v>
      </c>
      <c r="M60" s="43"/>
      <c r="N60" s="43"/>
      <c r="O60" s="43">
        <f t="shared" si="4"/>
        <v>4050</v>
      </c>
      <c r="P60" s="43">
        <v>211.22</v>
      </c>
      <c r="Q60" s="43">
        <f t="shared" ref="Q60:Q80" si="6">+O60-P60</f>
        <v>3838.78</v>
      </c>
      <c r="R60" s="43"/>
      <c r="S60" s="43"/>
      <c r="U60" s="3"/>
      <c r="V60" s="3"/>
    </row>
    <row r="61" spans="2:22" s="4" customFormat="1" ht="76.5" customHeight="1" x14ac:dyDescent="0.2">
      <c r="B61" s="40">
        <v>35</v>
      </c>
      <c r="C61" s="41" t="s">
        <v>83</v>
      </c>
      <c r="D61" s="33" t="s">
        <v>241</v>
      </c>
      <c r="E61" s="27" t="s">
        <v>234</v>
      </c>
      <c r="F61" s="27" t="s">
        <v>93</v>
      </c>
      <c r="G61" s="43"/>
      <c r="H61" s="43">
        <v>6500</v>
      </c>
      <c r="I61" s="43"/>
      <c r="J61" s="43"/>
      <c r="K61" s="43">
        <v>0</v>
      </c>
      <c r="L61" s="43">
        <v>250</v>
      </c>
      <c r="M61" s="43"/>
      <c r="N61" s="43"/>
      <c r="O61" s="43">
        <f t="shared" si="4"/>
        <v>6750</v>
      </c>
      <c r="P61" s="43">
        <v>468.97</v>
      </c>
      <c r="Q61" s="43">
        <f t="shared" si="6"/>
        <v>6281.03</v>
      </c>
      <c r="R61" s="43"/>
      <c r="S61" s="43"/>
      <c r="U61" s="3"/>
      <c r="V61" s="3"/>
    </row>
    <row r="62" spans="2:22" s="4" customFormat="1" ht="19.5" customHeight="1" x14ac:dyDescent="0.2">
      <c r="B62" s="40">
        <v>36</v>
      </c>
      <c r="C62" s="41" t="s">
        <v>83</v>
      </c>
      <c r="D62" s="33" t="s">
        <v>128</v>
      </c>
      <c r="E62" s="29" t="s">
        <v>25</v>
      </c>
      <c r="F62" s="14" t="s">
        <v>92</v>
      </c>
      <c r="G62" s="43"/>
      <c r="H62" s="43">
        <v>4800</v>
      </c>
      <c r="I62" s="43"/>
      <c r="J62" s="43"/>
      <c r="K62" s="43">
        <v>0</v>
      </c>
      <c r="L62" s="43">
        <v>250</v>
      </c>
      <c r="M62" s="43"/>
      <c r="N62" s="43"/>
      <c r="O62" s="43">
        <f t="shared" si="4"/>
        <v>5050</v>
      </c>
      <c r="P62" s="43">
        <v>311</v>
      </c>
      <c r="Q62" s="43">
        <f t="shared" si="6"/>
        <v>4739</v>
      </c>
      <c r="R62" s="43">
        <v>1746</v>
      </c>
      <c r="S62" s="43"/>
      <c r="U62" s="3"/>
      <c r="V62" s="3"/>
    </row>
    <row r="63" spans="2:22" s="4" customFormat="1" ht="19.5" customHeight="1" x14ac:dyDescent="0.2">
      <c r="B63" s="40">
        <v>37</v>
      </c>
      <c r="C63" s="41" t="s">
        <v>83</v>
      </c>
      <c r="D63" s="28" t="s">
        <v>179</v>
      </c>
      <c r="E63" s="29" t="s">
        <v>34</v>
      </c>
      <c r="F63" s="27" t="s">
        <v>33</v>
      </c>
      <c r="G63" s="43"/>
      <c r="H63" s="43">
        <v>7000</v>
      </c>
      <c r="I63" s="43"/>
      <c r="J63" s="43"/>
      <c r="K63" s="43"/>
      <c r="L63" s="43">
        <v>250</v>
      </c>
      <c r="M63" s="43"/>
      <c r="N63" s="43"/>
      <c r="O63" s="43">
        <f t="shared" ref="O63" si="7">SUM(H63:L63)</f>
        <v>7250</v>
      </c>
      <c r="P63" s="43">
        <v>606.73</v>
      </c>
      <c r="Q63" s="43">
        <f t="shared" ref="Q63" si="8">+O63-P63</f>
        <v>6643.27</v>
      </c>
      <c r="R63" s="43">
        <v>958</v>
      </c>
      <c r="S63" s="43"/>
      <c r="U63" s="3"/>
      <c r="V63" s="3"/>
    </row>
    <row r="64" spans="2:22" s="4" customFormat="1" ht="90" x14ac:dyDescent="0.2">
      <c r="B64" s="40">
        <v>38</v>
      </c>
      <c r="C64" s="41" t="s">
        <v>84</v>
      </c>
      <c r="D64" s="31" t="s">
        <v>275</v>
      </c>
      <c r="E64" s="29" t="s">
        <v>276</v>
      </c>
      <c r="F64" s="27" t="s">
        <v>43</v>
      </c>
      <c r="G64" s="43"/>
      <c r="H64" s="43"/>
      <c r="I64" s="43">
        <v>8000</v>
      </c>
      <c r="J64" s="43"/>
      <c r="K64" s="43"/>
      <c r="L64" s="43"/>
      <c r="M64" s="43"/>
      <c r="N64" s="43"/>
      <c r="O64" s="43">
        <f t="shared" ref="O64" si="9">SUM(H64:L64)</f>
        <v>8000</v>
      </c>
      <c r="P64" s="43">
        <v>400</v>
      </c>
      <c r="Q64" s="43">
        <f>+O64-P64</f>
        <v>7600</v>
      </c>
      <c r="R64" s="43"/>
      <c r="S64" s="43"/>
      <c r="U64" s="3"/>
      <c r="V64" s="3"/>
    </row>
    <row r="65" spans="1:43" ht="70.5" customHeight="1" x14ac:dyDescent="0.2">
      <c r="A65" s="4"/>
      <c r="B65" s="40">
        <v>39</v>
      </c>
      <c r="C65" s="41" t="s">
        <v>83</v>
      </c>
      <c r="D65" s="52" t="s">
        <v>113</v>
      </c>
      <c r="E65" s="53" t="s">
        <v>146</v>
      </c>
      <c r="F65" s="14" t="s">
        <v>95</v>
      </c>
      <c r="G65" s="42"/>
      <c r="H65" s="42">
        <v>3800</v>
      </c>
      <c r="I65" s="54"/>
      <c r="J65" s="51"/>
      <c r="K65" s="51">
        <v>0</v>
      </c>
      <c r="L65" s="51">
        <v>250</v>
      </c>
      <c r="M65" s="51"/>
      <c r="N65" s="51"/>
      <c r="O65" s="43">
        <f t="shared" si="4"/>
        <v>4050</v>
      </c>
      <c r="P65" s="43">
        <v>211.22</v>
      </c>
      <c r="Q65" s="43">
        <f t="shared" si="6"/>
        <v>3838.78</v>
      </c>
      <c r="R65" s="43"/>
      <c r="S65" s="43"/>
      <c r="T65" s="4"/>
      <c r="U65" s="3"/>
      <c r="V65" s="3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</row>
    <row r="66" spans="1:43" ht="120" x14ac:dyDescent="0.2">
      <c r="A66" s="4"/>
      <c r="B66" s="40">
        <v>40</v>
      </c>
      <c r="C66" s="41" t="s">
        <v>84</v>
      </c>
      <c r="D66" s="52" t="s">
        <v>277</v>
      </c>
      <c r="E66" s="53" t="s">
        <v>278</v>
      </c>
      <c r="F66" s="27" t="s">
        <v>43</v>
      </c>
      <c r="G66" s="42"/>
      <c r="H66" s="42"/>
      <c r="I66" s="54">
        <v>10000</v>
      </c>
      <c r="J66" s="51"/>
      <c r="K66" s="51"/>
      <c r="L66" s="51"/>
      <c r="M66" s="51"/>
      <c r="N66" s="51"/>
      <c r="O66" s="43">
        <f t="shared" ref="O66" si="10">SUM(H66:L66)</f>
        <v>10000</v>
      </c>
      <c r="P66" s="43">
        <v>446.63</v>
      </c>
      <c r="Q66" s="43">
        <f t="shared" ref="Q66" si="11">+O66-P66</f>
        <v>9553.3700000000008</v>
      </c>
      <c r="R66" s="43"/>
      <c r="S66" s="43"/>
      <c r="T66" s="4"/>
      <c r="U66" s="3"/>
      <c r="V66" s="3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</row>
    <row r="67" spans="1:43" ht="66.75" customHeight="1" x14ac:dyDescent="0.2">
      <c r="A67" s="4"/>
      <c r="B67" s="40">
        <v>41</v>
      </c>
      <c r="C67" s="41" t="s">
        <v>83</v>
      </c>
      <c r="D67" s="33" t="s">
        <v>132</v>
      </c>
      <c r="E67" s="27" t="s">
        <v>150</v>
      </c>
      <c r="F67" s="36" t="s">
        <v>95</v>
      </c>
      <c r="G67" s="43"/>
      <c r="H67" s="43">
        <v>4250</v>
      </c>
      <c r="I67" s="43"/>
      <c r="J67" s="43"/>
      <c r="K67" s="43">
        <v>0</v>
      </c>
      <c r="L67" s="43">
        <v>250</v>
      </c>
      <c r="M67" s="43"/>
      <c r="N67" s="43"/>
      <c r="O67" s="43">
        <f t="shared" si="4"/>
        <v>4500</v>
      </c>
      <c r="P67" s="43">
        <v>257.17</v>
      </c>
      <c r="Q67" s="43">
        <f t="shared" si="6"/>
        <v>4242.83</v>
      </c>
      <c r="R67" s="43"/>
      <c r="S67" s="43"/>
      <c r="T67" s="4"/>
      <c r="U67" s="3"/>
      <c r="V67" s="3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</row>
    <row r="68" spans="1:43" ht="66.75" customHeight="1" x14ac:dyDescent="0.2">
      <c r="A68" s="4"/>
      <c r="B68" s="40">
        <v>42</v>
      </c>
      <c r="C68" s="41" t="s">
        <v>83</v>
      </c>
      <c r="D68" s="33" t="s">
        <v>185</v>
      </c>
      <c r="E68" s="27" t="s">
        <v>25</v>
      </c>
      <c r="F68" s="14" t="s">
        <v>92</v>
      </c>
      <c r="G68" s="43"/>
      <c r="H68" s="43">
        <v>4500</v>
      </c>
      <c r="I68" s="43"/>
      <c r="J68" s="43"/>
      <c r="K68" s="43">
        <v>0</v>
      </c>
      <c r="L68" s="43">
        <v>250</v>
      </c>
      <c r="M68" s="43"/>
      <c r="N68" s="43"/>
      <c r="O68" s="43">
        <f>SUM(H68:L68)</f>
        <v>4750</v>
      </c>
      <c r="P68" s="43">
        <v>516.13</v>
      </c>
      <c r="Q68" s="43">
        <f t="shared" si="6"/>
        <v>4233.87</v>
      </c>
      <c r="R68" s="43">
        <v>1050</v>
      </c>
      <c r="S68" s="43"/>
      <c r="T68" s="4"/>
      <c r="U68" s="3"/>
      <c r="V68" s="3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</row>
    <row r="69" spans="1:43" ht="66.75" customHeight="1" x14ac:dyDescent="0.2">
      <c r="A69" s="4"/>
      <c r="B69" s="40">
        <v>43</v>
      </c>
      <c r="C69" s="41" t="s">
        <v>83</v>
      </c>
      <c r="D69" s="33" t="s">
        <v>193</v>
      </c>
      <c r="E69" s="34" t="s">
        <v>143</v>
      </c>
      <c r="F69" s="14" t="s">
        <v>95</v>
      </c>
      <c r="G69" s="43"/>
      <c r="H69" s="43">
        <v>4250</v>
      </c>
      <c r="I69" s="43"/>
      <c r="J69" s="43"/>
      <c r="K69" s="43">
        <v>0</v>
      </c>
      <c r="L69" s="43">
        <v>250</v>
      </c>
      <c r="M69" s="43"/>
      <c r="N69" s="43"/>
      <c r="O69" s="43">
        <f>SUM(H69:L69)</f>
        <v>4500</v>
      </c>
      <c r="P69" s="43">
        <v>257.17</v>
      </c>
      <c r="Q69" s="43">
        <f t="shared" si="6"/>
        <v>4242.83</v>
      </c>
      <c r="R69" s="43"/>
      <c r="S69" s="43"/>
      <c r="T69" s="4"/>
      <c r="U69" s="3"/>
      <c r="V69" s="3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</row>
    <row r="70" spans="1:43" ht="60" x14ac:dyDescent="0.2">
      <c r="A70" s="4"/>
      <c r="B70" s="40">
        <v>44</v>
      </c>
      <c r="C70" s="41" t="s">
        <v>83</v>
      </c>
      <c r="D70" s="33" t="s">
        <v>41</v>
      </c>
      <c r="E70" s="27" t="s">
        <v>149</v>
      </c>
      <c r="F70" s="36" t="s">
        <v>95</v>
      </c>
      <c r="G70" s="43"/>
      <c r="H70" s="43">
        <v>3800</v>
      </c>
      <c r="I70" s="43"/>
      <c r="J70" s="43"/>
      <c r="K70" s="43">
        <v>0</v>
      </c>
      <c r="L70" s="43">
        <v>250</v>
      </c>
      <c r="M70" s="43"/>
      <c r="N70" s="43"/>
      <c r="O70" s="43">
        <f t="shared" si="4"/>
        <v>4050</v>
      </c>
      <c r="P70" s="43">
        <v>211.22</v>
      </c>
      <c r="Q70" s="43">
        <f t="shared" si="6"/>
        <v>3838.78</v>
      </c>
      <c r="R70" s="43"/>
      <c r="S70" s="43"/>
      <c r="T70" s="4"/>
      <c r="U70" s="3"/>
      <c r="V70" s="3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</row>
    <row r="71" spans="1:43" ht="75" customHeight="1" x14ac:dyDescent="0.2">
      <c r="A71" s="4"/>
      <c r="B71" s="40">
        <v>45</v>
      </c>
      <c r="C71" s="41" t="s">
        <v>83</v>
      </c>
      <c r="D71" s="33" t="s">
        <v>40</v>
      </c>
      <c r="E71" s="34" t="s">
        <v>140</v>
      </c>
      <c r="F71" s="14" t="s">
        <v>95</v>
      </c>
      <c r="G71" s="42"/>
      <c r="H71" s="42">
        <v>3800</v>
      </c>
      <c r="I71" s="42"/>
      <c r="J71" s="42"/>
      <c r="K71" s="42">
        <v>0</v>
      </c>
      <c r="L71" s="42">
        <v>250</v>
      </c>
      <c r="M71" s="42"/>
      <c r="N71" s="42"/>
      <c r="O71" s="43">
        <f t="shared" si="4"/>
        <v>4050</v>
      </c>
      <c r="P71" s="43">
        <v>211.22</v>
      </c>
      <c r="Q71" s="43">
        <f t="shared" si="6"/>
        <v>3838.78</v>
      </c>
      <c r="R71" s="43"/>
      <c r="S71" s="43"/>
      <c r="T71" s="4"/>
      <c r="U71" s="3"/>
      <c r="V71" s="3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</row>
    <row r="72" spans="1:43" ht="75" customHeight="1" x14ac:dyDescent="0.2">
      <c r="A72" s="4"/>
      <c r="B72" s="40">
        <v>46</v>
      </c>
      <c r="C72" s="41" t="s">
        <v>83</v>
      </c>
      <c r="D72" s="28" t="s">
        <v>282</v>
      </c>
      <c r="E72" s="29" t="s">
        <v>284</v>
      </c>
      <c r="F72" s="14" t="s">
        <v>21</v>
      </c>
      <c r="G72" s="42"/>
      <c r="H72" s="42">
        <v>5080.6499999999996</v>
      </c>
      <c r="I72" s="42"/>
      <c r="J72" s="42"/>
      <c r="K72" s="42">
        <v>181.45</v>
      </c>
      <c r="L72" s="42">
        <v>120.97</v>
      </c>
      <c r="M72" s="42"/>
      <c r="N72" s="42"/>
      <c r="O72" s="43">
        <f>SUM(H72:L72)</f>
        <v>5383.07</v>
      </c>
      <c r="P72" s="43">
        <v>654.57000000000005</v>
      </c>
      <c r="Q72" s="43">
        <f t="shared" si="6"/>
        <v>4728.5</v>
      </c>
      <c r="R72" s="43"/>
      <c r="S72" s="43"/>
      <c r="T72" s="4"/>
      <c r="U72" s="3"/>
      <c r="V72" s="3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</row>
    <row r="73" spans="1:43" ht="27.75" customHeight="1" x14ac:dyDescent="0.2">
      <c r="A73" s="4"/>
      <c r="B73" s="40">
        <v>47</v>
      </c>
      <c r="C73" s="41" t="s">
        <v>83</v>
      </c>
      <c r="D73" s="33" t="s">
        <v>191</v>
      </c>
      <c r="E73" s="34" t="s">
        <v>197</v>
      </c>
      <c r="F73" s="14" t="s">
        <v>23</v>
      </c>
      <c r="G73" s="42"/>
      <c r="H73" s="42">
        <v>6500</v>
      </c>
      <c r="I73" s="42"/>
      <c r="J73" s="42"/>
      <c r="K73" s="42">
        <v>0</v>
      </c>
      <c r="L73" s="42">
        <v>250</v>
      </c>
      <c r="M73" s="42"/>
      <c r="N73" s="42"/>
      <c r="O73" s="43">
        <f>SUM(H73:L73)</f>
        <v>6750</v>
      </c>
      <c r="P73" s="43">
        <v>570.05999999999995</v>
      </c>
      <c r="Q73" s="43">
        <f t="shared" si="6"/>
        <v>6179.9400000000005</v>
      </c>
      <c r="R73" s="43"/>
      <c r="S73" s="43"/>
      <c r="T73" s="4"/>
      <c r="U73" s="3"/>
      <c r="V73" s="3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</row>
    <row r="74" spans="1:43" ht="27.75" customHeight="1" x14ac:dyDescent="0.2">
      <c r="A74" s="4"/>
      <c r="B74" s="40">
        <v>48</v>
      </c>
      <c r="C74" s="41" t="s">
        <v>83</v>
      </c>
      <c r="D74" s="33" t="s">
        <v>262</v>
      </c>
      <c r="E74" s="34" t="s">
        <v>177</v>
      </c>
      <c r="F74" s="14" t="s">
        <v>21</v>
      </c>
      <c r="G74" s="42"/>
      <c r="H74" s="42">
        <v>4500</v>
      </c>
      <c r="I74" s="42"/>
      <c r="J74" s="42"/>
      <c r="K74" s="42"/>
      <c r="L74" s="42">
        <v>250</v>
      </c>
      <c r="M74" s="42"/>
      <c r="N74" s="42"/>
      <c r="O74" s="43">
        <f>SUM(H74:L74)</f>
        <v>4750</v>
      </c>
      <c r="P74" s="43">
        <v>263.66000000000003</v>
      </c>
      <c r="Q74" s="43">
        <f t="shared" ref="Q74" si="12">+O74-P74</f>
        <v>4486.34</v>
      </c>
      <c r="R74" s="43"/>
      <c r="S74" s="43"/>
      <c r="T74" s="4"/>
      <c r="U74" s="3"/>
      <c r="V74" s="3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</row>
    <row r="75" spans="1:43" ht="66.75" customHeight="1" x14ac:dyDescent="0.2">
      <c r="A75" s="4"/>
      <c r="B75" s="40">
        <v>49</v>
      </c>
      <c r="C75" s="41" t="s">
        <v>83</v>
      </c>
      <c r="D75" s="33" t="s">
        <v>131</v>
      </c>
      <c r="E75" s="34" t="s">
        <v>151</v>
      </c>
      <c r="F75" s="14" t="s">
        <v>95</v>
      </c>
      <c r="G75" s="42"/>
      <c r="H75" s="42">
        <v>3800</v>
      </c>
      <c r="I75" s="42"/>
      <c r="J75" s="42"/>
      <c r="K75" s="42">
        <v>0</v>
      </c>
      <c r="L75" s="42">
        <v>250</v>
      </c>
      <c r="M75" s="42"/>
      <c r="N75" s="42"/>
      <c r="O75" s="43">
        <f t="shared" si="4"/>
        <v>4050</v>
      </c>
      <c r="P75" s="43">
        <v>211.22</v>
      </c>
      <c r="Q75" s="43">
        <f t="shared" si="6"/>
        <v>3838.78</v>
      </c>
      <c r="R75" s="43"/>
      <c r="S75" s="43"/>
      <c r="T75" s="4"/>
      <c r="U75" s="3"/>
      <c r="V75" s="3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</row>
    <row r="76" spans="1:43" ht="22.5" customHeight="1" x14ac:dyDescent="0.2">
      <c r="A76" s="4"/>
      <c r="B76" s="40">
        <v>50</v>
      </c>
      <c r="C76" s="41" t="s">
        <v>83</v>
      </c>
      <c r="D76" s="33" t="s">
        <v>205</v>
      </c>
      <c r="E76" s="34" t="s">
        <v>236</v>
      </c>
      <c r="F76" s="14" t="s">
        <v>21</v>
      </c>
      <c r="G76" s="42"/>
      <c r="H76" s="42">
        <v>7500</v>
      </c>
      <c r="I76" s="42"/>
      <c r="J76" s="42"/>
      <c r="K76" s="42">
        <v>0</v>
      </c>
      <c r="L76" s="42">
        <v>250</v>
      </c>
      <c r="M76" s="42"/>
      <c r="N76" s="42"/>
      <c r="O76" s="43">
        <f t="shared" si="4"/>
        <v>7750</v>
      </c>
      <c r="P76" s="43">
        <v>673.82</v>
      </c>
      <c r="Q76" s="43">
        <f t="shared" si="6"/>
        <v>7076.18</v>
      </c>
      <c r="R76" s="43"/>
      <c r="S76" s="43"/>
      <c r="T76" s="4"/>
      <c r="U76" s="3"/>
      <c r="V76" s="3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</row>
    <row r="77" spans="1:43" ht="66" customHeight="1" x14ac:dyDescent="0.2">
      <c r="A77" s="4"/>
      <c r="B77" s="40">
        <v>51</v>
      </c>
      <c r="C77" s="41" t="s">
        <v>83</v>
      </c>
      <c r="D77" s="33" t="s">
        <v>188</v>
      </c>
      <c r="E77" s="34" t="s">
        <v>152</v>
      </c>
      <c r="F77" s="14" t="s">
        <v>95</v>
      </c>
      <c r="G77" s="42"/>
      <c r="H77" s="42">
        <v>4250</v>
      </c>
      <c r="I77" s="42"/>
      <c r="J77" s="42"/>
      <c r="K77" s="42">
        <v>0</v>
      </c>
      <c r="L77" s="42">
        <v>250</v>
      </c>
      <c r="M77" s="42"/>
      <c r="N77" s="42"/>
      <c r="O77" s="43">
        <f t="shared" si="4"/>
        <v>4500</v>
      </c>
      <c r="P77" s="43">
        <v>257.17</v>
      </c>
      <c r="Q77" s="43">
        <f t="shared" si="6"/>
        <v>4242.83</v>
      </c>
      <c r="R77" s="43"/>
      <c r="S77" s="43"/>
      <c r="T77" s="4"/>
      <c r="U77" s="3"/>
      <c r="V77" s="3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</row>
    <row r="78" spans="1:43" ht="31.5" customHeight="1" x14ac:dyDescent="0.2">
      <c r="A78" s="4"/>
      <c r="B78" s="40">
        <v>52</v>
      </c>
      <c r="C78" s="44" t="s">
        <v>83</v>
      </c>
      <c r="D78" s="33" t="s">
        <v>136</v>
      </c>
      <c r="E78" s="34" t="s">
        <v>198</v>
      </c>
      <c r="F78" s="14" t="s">
        <v>101</v>
      </c>
      <c r="G78" s="42"/>
      <c r="H78" s="42">
        <v>6500</v>
      </c>
      <c r="I78" s="42"/>
      <c r="J78" s="42"/>
      <c r="K78" s="42">
        <v>0</v>
      </c>
      <c r="L78" s="42">
        <v>250</v>
      </c>
      <c r="M78" s="42"/>
      <c r="N78" s="42"/>
      <c r="O78" s="43">
        <f>SUM(H78:N78)</f>
        <v>6750</v>
      </c>
      <c r="P78" s="43">
        <v>482.7</v>
      </c>
      <c r="Q78" s="43">
        <f>+O78-P78</f>
        <v>6267.3</v>
      </c>
      <c r="R78" s="43">
        <v>119.6</v>
      </c>
      <c r="S78" s="43"/>
      <c r="T78" s="4"/>
      <c r="U78" s="60"/>
      <c r="V78" s="60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</row>
    <row r="79" spans="1:43" ht="31.5" customHeight="1" x14ac:dyDescent="0.2">
      <c r="A79" s="4"/>
      <c r="B79" s="40">
        <v>53</v>
      </c>
      <c r="C79" s="44" t="s">
        <v>83</v>
      </c>
      <c r="D79" s="28" t="s">
        <v>263</v>
      </c>
      <c r="E79" s="29" t="s">
        <v>54</v>
      </c>
      <c r="F79" s="27" t="s">
        <v>33</v>
      </c>
      <c r="G79" s="42"/>
      <c r="H79" s="42">
        <v>6500</v>
      </c>
      <c r="I79" s="42"/>
      <c r="J79" s="42"/>
      <c r="K79" s="42">
        <v>0</v>
      </c>
      <c r="L79" s="42">
        <v>250</v>
      </c>
      <c r="M79" s="42"/>
      <c r="N79" s="42"/>
      <c r="O79" s="43">
        <f>SUM(H79:N79)</f>
        <v>6750</v>
      </c>
      <c r="P79" s="43">
        <v>439.73</v>
      </c>
      <c r="Q79" s="43">
        <f t="shared" ref="Q79" si="13">+O79-P79</f>
        <v>6310.27</v>
      </c>
      <c r="R79" s="43"/>
      <c r="S79" s="43"/>
      <c r="T79" s="4"/>
      <c r="U79" s="60"/>
      <c r="V79" s="60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</row>
    <row r="80" spans="1:43" ht="31.5" customHeight="1" x14ac:dyDescent="0.2">
      <c r="A80" s="4"/>
      <c r="B80" s="40">
        <v>54</v>
      </c>
      <c r="C80" s="44" t="s">
        <v>83</v>
      </c>
      <c r="D80" s="33" t="s">
        <v>238</v>
      </c>
      <c r="E80" s="34" t="s">
        <v>237</v>
      </c>
      <c r="F80" s="14" t="s">
        <v>21</v>
      </c>
      <c r="G80" s="42"/>
      <c r="H80" s="42">
        <v>9677.42</v>
      </c>
      <c r="I80" s="42"/>
      <c r="J80" s="42"/>
      <c r="K80" s="42">
        <v>241.94</v>
      </c>
      <c r="L80" s="42">
        <v>161.29</v>
      </c>
      <c r="M80" s="42"/>
      <c r="N80" s="42"/>
      <c r="O80" s="43">
        <f>SUM(H80:N80)</f>
        <v>10080.650000000001</v>
      </c>
      <c r="P80" s="43">
        <v>612.42999999999995</v>
      </c>
      <c r="Q80" s="43">
        <f t="shared" si="6"/>
        <v>9468.2200000000012</v>
      </c>
      <c r="R80" s="43"/>
      <c r="S80" s="43"/>
      <c r="T80" s="4"/>
      <c r="U80" s="60"/>
      <c r="V80" s="60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</row>
    <row r="81" spans="1:43" ht="60" x14ac:dyDescent="0.2">
      <c r="A81" s="4"/>
      <c r="B81" s="40">
        <v>55</v>
      </c>
      <c r="C81" s="41" t="s">
        <v>83</v>
      </c>
      <c r="D81" s="33" t="s">
        <v>111</v>
      </c>
      <c r="E81" s="27" t="s">
        <v>169</v>
      </c>
      <c r="F81" s="36" t="s">
        <v>95</v>
      </c>
      <c r="G81" s="43"/>
      <c r="H81" s="43">
        <v>4250</v>
      </c>
      <c r="I81" s="43"/>
      <c r="J81" s="43"/>
      <c r="K81" s="43">
        <v>375</v>
      </c>
      <c r="L81" s="43">
        <v>250</v>
      </c>
      <c r="M81" s="43"/>
      <c r="N81" s="43"/>
      <c r="O81" s="43">
        <f t="shared" ref="O81:O82" si="14">SUM(H81:L81)</f>
        <v>4875</v>
      </c>
      <c r="P81" s="43">
        <v>294.58</v>
      </c>
      <c r="Q81" s="43">
        <f t="shared" ref="Q81" si="15">+O81-P81</f>
        <v>4580.42</v>
      </c>
      <c r="R81" s="43"/>
      <c r="S81" s="43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</row>
    <row r="82" spans="1:43" ht="26.25" customHeight="1" x14ac:dyDescent="0.2">
      <c r="A82" s="4"/>
      <c r="B82" s="40">
        <v>56</v>
      </c>
      <c r="C82" s="44" t="s">
        <v>83</v>
      </c>
      <c r="D82" s="33" t="s">
        <v>134</v>
      </c>
      <c r="E82" s="34" t="s">
        <v>98</v>
      </c>
      <c r="F82" s="14" t="s">
        <v>23</v>
      </c>
      <c r="G82" s="42"/>
      <c r="H82" s="42">
        <v>6500</v>
      </c>
      <c r="I82" s="54"/>
      <c r="J82" s="51"/>
      <c r="K82" s="42">
        <v>0</v>
      </c>
      <c r="L82" s="51">
        <v>250</v>
      </c>
      <c r="M82" s="51"/>
      <c r="N82" s="51"/>
      <c r="O82" s="43">
        <f t="shared" si="14"/>
        <v>6750</v>
      </c>
      <c r="P82" s="54">
        <v>754.4</v>
      </c>
      <c r="Q82" s="43">
        <f>+O82-P82</f>
        <v>5995.6</v>
      </c>
      <c r="R82" s="43">
        <v>1050</v>
      </c>
      <c r="S82" s="43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</row>
    <row r="83" spans="1:43" x14ac:dyDescent="0.2">
      <c r="A83" s="4"/>
      <c r="B83" s="4"/>
      <c r="C83" s="4"/>
      <c r="D83" s="4"/>
      <c r="E83" s="4"/>
      <c r="F83" s="4"/>
      <c r="G83" s="3"/>
      <c r="H83" s="3"/>
      <c r="I83" s="3"/>
      <c r="J83" s="3"/>
      <c r="K83" s="3"/>
      <c r="L83" s="3"/>
      <c r="M83" s="3"/>
      <c r="N83" s="3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</row>
    <row r="84" spans="1:43" x14ac:dyDescent="0.2">
      <c r="A84" s="4"/>
      <c r="B84" s="4"/>
      <c r="C84" s="4"/>
      <c r="D84" s="4"/>
      <c r="E84" s="4"/>
      <c r="F84" s="4"/>
      <c r="G84" s="3"/>
      <c r="H84" s="3"/>
      <c r="I84" s="3"/>
      <c r="J84" s="3"/>
      <c r="K84" s="3"/>
      <c r="L84" s="3"/>
      <c r="M84" s="3"/>
      <c r="N84" s="3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</row>
    <row r="85" spans="1:43" x14ac:dyDescent="0.2">
      <c r="A85" s="4"/>
      <c r="B85" s="4"/>
      <c r="C85" s="4"/>
      <c r="D85" s="4"/>
      <c r="E85" s="4"/>
      <c r="F85" s="4"/>
      <c r="G85" s="3"/>
      <c r="H85" s="3"/>
      <c r="I85" s="3"/>
      <c r="J85" s="3"/>
      <c r="K85" s="3"/>
      <c r="L85" s="3"/>
      <c r="M85" s="3"/>
      <c r="N85" s="3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</row>
    <row r="86" spans="1:43" x14ac:dyDescent="0.2">
      <c r="A86" s="4"/>
      <c r="B86" s="4"/>
      <c r="C86" s="4"/>
      <c r="D86" s="4"/>
      <c r="E86" s="4"/>
      <c r="F86" s="4"/>
      <c r="G86" s="3"/>
      <c r="H86" s="3"/>
      <c r="I86" s="3"/>
      <c r="J86" s="3"/>
      <c r="K86" s="3"/>
      <c r="L86" s="3"/>
      <c r="M86" s="3"/>
      <c r="N86" s="3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</row>
    <row r="87" spans="1:43" x14ac:dyDescent="0.2">
      <c r="A87" s="4"/>
      <c r="B87" s="4"/>
      <c r="C87" s="4"/>
      <c r="D87" s="4"/>
      <c r="E87" s="4"/>
      <c r="F87" s="4"/>
      <c r="G87" s="3"/>
      <c r="H87" s="3"/>
      <c r="I87" s="3"/>
      <c r="J87" s="3"/>
      <c r="K87" s="3"/>
      <c r="L87" s="3"/>
      <c r="M87" s="3"/>
      <c r="N87" s="3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</row>
    <row r="88" spans="1:43" x14ac:dyDescent="0.2">
      <c r="A88" s="4"/>
      <c r="B88" s="4"/>
      <c r="C88" s="4"/>
      <c r="D88" s="4"/>
      <c r="E88" s="4"/>
      <c r="F88" s="4"/>
      <c r="G88" s="3"/>
      <c r="H88" s="3"/>
      <c r="I88" s="3"/>
      <c r="J88" s="3"/>
      <c r="K88" s="3"/>
      <c r="L88" s="3"/>
      <c r="M88" s="3"/>
      <c r="N88" s="3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</row>
    <row r="89" spans="1:43" x14ac:dyDescent="0.2">
      <c r="A89" s="4"/>
      <c r="B89" s="4"/>
      <c r="C89" s="4"/>
      <c r="D89" s="4"/>
      <c r="E89" s="4"/>
      <c r="F89" s="4"/>
      <c r="G89" s="3"/>
      <c r="H89" s="3"/>
      <c r="I89" s="3"/>
      <c r="J89" s="3"/>
      <c r="K89" s="3"/>
      <c r="L89" s="3"/>
      <c r="M89" s="3"/>
      <c r="N89" s="3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</row>
    <row r="90" spans="1:43" x14ac:dyDescent="0.2">
      <c r="A90" s="4"/>
      <c r="B90" s="4"/>
      <c r="C90" s="4"/>
      <c r="D90" s="4"/>
      <c r="E90" s="4"/>
      <c r="F90" s="4"/>
      <c r="G90" s="3"/>
      <c r="H90" s="3"/>
      <c r="I90" s="3"/>
      <c r="J90" s="3"/>
      <c r="K90" s="3"/>
      <c r="L90" s="3"/>
      <c r="M90" s="3"/>
      <c r="N90" s="3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</row>
    <row r="91" spans="1:43" x14ac:dyDescent="0.2">
      <c r="A91" s="4"/>
      <c r="B91" s="4"/>
      <c r="C91" s="4"/>
      <c r="D91" s="4"/>
      <c r="E91" s="4"/>
      <c r="F91" s="4"/>
      <c r="G91" s="3"/>
      <c r="H91" s="3"/>
      <c r="I91" s="3"/>
      <c r="J91" s="3"/>
      <c r="K91" s="3"/>
      <c r="L91" s="3"/>
      <c r="M91" s="3"/>
      <c r="N91" s="3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</row>
    <row r="92" spans="1:43" x14ac:dyDescent="0.2">
      <c r="A92" s="4"/>
      <c r="B92" s="4"/>
      <c r="C92" s="4"/>
      <c r="D92" s="4"/>
      <c r="E92" s="4"/>
      <c r="F92" s="4"/>
      <c r="G92" s="3"/>
      <c r="H92" s="3"/>
      <c r="I92" s="3"/>
      <c r="J92" s="3"/>
      <c r="K92" s="3"/>
      <c r="L92" s="3"/>
      <c r="M92" s="3"/>
      <c r="N92" s="3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</row>
    <row r="93" spans="1:43" x14ac:dyDescent="0.2">
      <c r="A93" s="4"/>
      <c r="B93" s="4"/>
      <c r="C93" s="4"/>
      <c r="D93" s="4"/>
      <c r="E93" s="4"/>
      <c r="F93" s="4"/>
      <c r="G93" s="3"/>
      <c r="H93" s="3"/>
      <c r="I93" s="3"/>
      <c r="J93" s="3"/>
      <c r="K93" s="3"/>
      <c r="L93" s="3"/>
      <c r="M93" s="3"/>
      <c r="N93" s="3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</row>
    <row r="94" spans="1:43" x14ac:dyDescent="0.2">
      <c r="A94" s="4"/>
      <c r="B94" s="4"/>
      <c r="C94" s="4"/>
      <c r="D94" s="4"/>
      <c r="E94" s="4"/>
      <c r="F94" s="4"/>
      <c r="G94" s="3"/>
      <c r="H94" s="3"/>
      <c r="I94" s="3"/>
      <c r="J94" s="3"/>
      <c r="K94" s="3"/>
      <c r="L94" s="3"/>
      <c r="M94" s="3"/>
      <c r="N94" s="3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</row>
    <row r="95" spans="1:43" x14ac:dyDescent="0.2">
      <c r="A95" s="4"/>
      <c r="B95" s="4"/>
      <c r="C95" s="4"/>
      <c r="D95" s="4"/>
      <c r="E95" s="4"/>
      <c r="F95" s="4"/>
      <c r="G95" s="3"/>
      <c r="H95" s="3"/>
      <c r="I95" s="3"/>
      <c r="J95" s="3"/>
      <c r="K95" s="3"/>
      <c r="L95" s="3"/>
      <c r="M95" s="3"/>
      <c r="N95" s="3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</row>
    <row r="96" spans="1:43" x14ac:dyDescent="0.2">
      <c r="A96" s="4"/>
      <c r="B96" s="4"/>
      <c r="C96" s="4"/>
      <c r="D96" s="4"/>
      <c r="E96" s="4"/>
      <c r="F96" s="4"/>
      <c r="G96" s="3"/>
      <c r="H96" s="3"/>
      <c r="I96" s="3"/>
      <c r="J96" s="3"/>
      <c r="K96" s="3"/>
      <c r="L96" s="3"/>
      <c r="M96" s="3"/>
      <c r="N96" s="3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</row>
    <row r="97" spans="1:43" x14ac:dyDescent="0.2">
      <c r="A97" s="4"/>
      <c r="B97" s="4"/>
      <c r="C97" s="4"/>
      <c r="D97" s="4"/>
      <c r="E97" s="4"/>
      <c r="F97" s="4"/>
      <c r="G97" s="3"/>
      <c r="H97" s="3"/>
      <c r="I97" s="3"/>
      <c r="J97" s="3"/>
      <c r="K97" s="3"/>
      <c r="L97" s="3"/>
      <c r="M97" s="3"/>
      <c r="N97" s="3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</row>
    <row r="98" spans="1:43" x14ac:dyDescent="0.2">
      <c r="A98" s="4"/>
      <c r="B98" s="4"/>
      <c r="C98" s="4"/>
      <c r="D98" s="4"/>
      <c r="E98" s="4"/>
      <c r="F98" s="4"/>
      <c r="G98" s="3"/>
      <c r="H98" s="3"/>
      <c r="I98" s="3"/>
      <c r="J98" s="3"/>
      <c r="K98" s="3"/>
      <c r="L98" s="3"/>
      <c r="M98" s="3"/>
      <c r="N98" s="3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</row>
    <row r="99" spans="1:43" x14ac:dyDescent="0.2">
      <c r="A99" s="4"/>
      <c r="B99" s="4"/>
      <c r="C99" s="4"/>
      <c r="D99" s="4"/>
      <c r="E99" s="4"/>
      <c r="F99" s="4"/>
      <c r="G99" s="3"/>
      <c r="H99" s="3"/>
      <c r="I99" s="3"/>
      <c r="J99" s="3"/>
      <c r="K99" s="3"/>
      <c r="L99" s="3"/>
      <c r="M99" s="3"/>
      <c r="N99" s="3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</row>
    <row r="100" spans="1:43" x14ac:dyDescent="0.2">
      <c r="A100" s="4"/>
      <c r="B100" s="4"/>
      <c r="C100" s="4"/>
      <c r="D100" s="4"/>
      <c r="E100" s="4"/>
      <c r="F100" s="4"/>
      <c r="G100" s="3"/>
      <c r="H100" s="3"/>
      <c r="I100" s="3"/>
      <c r="J100" s="3"/>
      <c r="K100" s="3"/>
      <c r="L100" s="3"/>
      <c r="M100" s="3"/>
      <c r="N100" s="3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</row>
    <row r="101" spans="1:43" x14ac:dyDescent="0.2">
      <c r="A101" s="4"/>
      <c r="B101" s="4"/>
      <c r="C101" s="4"/>
      <c r="D101" s="4"/>
      <c r="E101" s="4"/>
      <c r="F101" s="4"/>
      <c r="G101" s="3"/>
      <c r="H101" s="3"/>
      <c r="I101" s="3"/>
      <c r="J101" s="3"/>
      <c r="K101" s="3"/>
      <c r="L101" s="3"/>
      <c r="M101" s="3"/>
      <c r="N101" s="3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</row>
    <row r="102" spans="1:43" x14ac:dyDescent="0.2">
      <c r="A102" s="4"/>
      <c r="B102" s="4"/>
      <c r="C102" s="4"/>
      <c r="D102" s="4"/>
      <c r="E102" s="4"/>
      <c r="F102" s="4"/>
      <c r="G102" s="3"/>
      <c r="H102" s="3"/>
      <c r="I102" s="3"/>
      <c r="J102" s="3"/>
      <c r="K102" s="3"/>
      <c r="L102" s="3"/>
      <c r="M102" s="3"/>
      <c r="N102" s="3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</row>
    <row r="103" spans="1:43" x14ac:dyDescent="0.2">
      <c r="A103" s="4"/>
      <c r="B103" s="4"/>
      <c r="C103" s="4"/>
      <c r="D103" s="4"/>
      <c r="E103" s="4"/>
      <c r="F103" s="4"/>
      <c r="G103" s="3"/>
      <c r="H103" s="3"/>
      <c r="I103" s="3"/>
      <c r="J103" s="3"/>
      <c r="K103" s="3"/>
      <c r="L103" s="3"/>
      <c r="M103" s="3"/>
      <c r="N103" s="3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</row>
    <row r="104" spans="1:43" x14ac:dyDescent="0.2">
      <c r="A104" s="4"/>
      <c r="B104" s="4"/>
      <c r="C104" s="4"/>
      <c r="D104" s="4"/>
      <c r="E104" s="4"/>
      <c r="F104" s="4"/>
      <c r="G104" s="3"/>
      <c r="H104" s="3"/>
      <c r="I104" s="3"/>
      <c r="J104" s="3"/>
      <c r="K104" s="3"/>
      <c r="L104" s="3"/>
      <c r="M104" s="3"/>
      <c r="N104" s="3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</row>
    <row r="105" spans="1:43" x14ac:dyDescent="0.2">
      <c r="A105" s="4"/>
      <c r="B105" s="4"/>
      <c r="C105" s="4"/>
      <c r="D105" s="4"/>
      <c r="E105" s="4"/>
      <c r="F105" s="4"/>
      <c r="G105" s="3"/>
      <c r="H105" s="3"/>
      <c r="I105" s="3"/>
      <c r="J105" s="3"/>
      <c r="K105" s="3"/>
      <c r="L105" s="3"/>
      <c r="M105" s="3"/>
      <c r="N105" s="3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</row>
    <row r="106" spans="1:43" x14ac:dyDescent="0.2">
      <c r="A106" s="4"/>
      <c r="B106" s="4"/>
      <c r="C106" s="4"/>
      <c r="D106" s="4"/>
      <c r="E106" s="4"/>
      <c r="F106" s="4"/>
      <c r="G106" s="3"/>
      <c r="H106" s="3"/>
      <c r="I106" s="3"/>
      <c r="J106" s="3"/>
      <c r="K106" s="3"/>
      <c r="L106" s="3"/>
      <c r="M106" s="3"/>
      <c r="N106" s="3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</row>
    <row r="107" spans="1:43" x14ac:dyDescent="0.2">
      <c r="A107" s="4"/>
      <c r="B107" s="4"/>
      <c r="C107" s="4"/>
      <c r="D107" s="4"/>
      <c r="E107" s="4"/>
      <c r="F107" s="4"/>
      <c r="G107" s="3"/>
      <c r="H107" s="3"/>
      <c r="I107" s="3"/>
      <c r="J107" s="3"/>
      <c r="K107" s="3"/>
      <c r="L107" s="3"/>
      <c r="M107" s="3"/>
      <c r="N107" s="3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</row>
    <row r="108" spans="1:43" x14ac:dyDescent="0.2">
      <c r="A108" s="4"/>
      <c r="B108" s="4"/>
      <c r="C108" s="4"/>
      <c r="D108" s="4"/>
      <c r="E108" s="4"/>
      <c r="F108" s="4"/>
      <c r="G108" s="3"/>
      <c r="H108" s="3"/>
      <c r="I108" s="3"/>
      <c r="J108" s="3"/>
      <c r="K108" s="3"/>
      <c r="L108" s="3"/>
      <c r="M108" s="3"/>
      <c r="N108" s="3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</row>
    <row r="109" spans="1:43" x14ac:dyDescent="0.2">
      <c r="A109" s="4"/>
      <c r="B109" s="4"/>
      <c r="C109" s="4"/>
      <c r="D109" s="4"/>
      <c r="E109" s="4"/>
      <c r="F109" s="4"/>
      <c r="G109" s="3"/>
      <c r="H109" s="3"/>
      <c r="I109" s="3"/>
      <c r="J109" s="3"/>
      <c r="K109" s="3"/>
      <c r="L109" s="3"/>
      <c r="M109" s="3"/>
      <c r="N109" s="3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</row>
    <row r="110" spans="1:43" x14ac:dyDescent="0.2">
      <c r="A110" s="4"/>
      <c r="B110" s="4"/>
      <c r="C110" s="4"/>
      <c r="D110" s="4"/>
      <c r="E110" s="4"/>
      <c r="F110" s="4"/>
      <c r="G110" s="3"/>
      <c r="H110" s="3"/>
      <c r="I110" s="3"/>
      <c r="J110" s="3"/>
      <c r="K110" s="3"/>
      <c r="L110" s="3"/>
      <c r="M110" s="3"/>
      <c r="N110" s="3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</row>
    <row r="111" spans="1:43" x14ac:dyDescent="0.2">
      <c r="A111" s="4"/>
      <c r="B111" s="4"/>
      <c r="C111" s="4"/>
      <c r="D111" s="4"/>
      <c r="E111" s="4"/>
      <c r="F111" s="4"/>
      <c r="G111" s="3"/>
      <c r="H111" s="3"/>
      <c r="I111" s="3"/>
      <c r="J111" s="3"/>
      <c r="K111" s="3"/>
      <c r="L111" s="3"/>
      <c r="M111" s="3"/>
      <c r="N111" s="3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</row>
    <row r="112" spans="1:43" x14ac:dyDescent="0.2">
      <c r="A112" s="4"/>
      <c r="B112" s="4"/>
      <c r="C112" s="4"/>
      <c r="D112" s="4"/>
      <c r="E112" s="4"/>
      <c r="F112" s="4"/>
      <c r="G112" s="3"/>
      <c r="H112" s="3"/>
      <c r="I112" s="3"/>
      <c r="J112" s="3"/>
      <c r="K112" s="3"/>
      <c r="L112" s="3"/>
      <c r="M112" s="3"/>
      <c r="N112" s="3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</row>
    <row r="113" spans="1:43" x14ac:dyDescent="0.2">
      <c r="A113" s="4"/>
      <c r="B113" s="4"/>
      <c r="C113" s="4"/>
      <c r="D113" s="4"/>
      <c r="E113" s="4"/>
      <c r="F113" s="4"/>
      <c r="G113" s="3"/>
      <c r="H113" s="3"/>
      <c r="I113" s="3"/>
      <c r="J113" s="3"/>
      <c r="K113" s="3"/>
      <c r="L113" s="3"/>
      <c r="M113" s="3"/>
      <c r="N113" s="3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</row>
    <row r="114" spans="1:43" x14ac:dyDescent="0.2">
      <c r="A114" s="4"/>
      <c r="B114" s="4"/>
      <c r="C114" s="4"/>
      <c r="D114" s="4"/>
      <c r="E114" s="4"/>
      <c r="F114" s="4"/>
      <c r="G114" s="3"/>
      <c r="H114" s="3"/>
      <c r="I114" s="3"/>
      <c r="J114" s="3"/>
      <c r="K114" s="3"/>
      <c r="L114" s="3"/>
      <c r="M114" s="3"/>
      <c r="N114" s="3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</row>
    <row r="115" spans="1:43" x14ac:dyDescent="0.2">
      <c r="A115" s="4"/>
      <c r="B115" s="4"/>
      <c r="C115" s="4"/>
      <c r="D115" s="4"/>
      <c r="E115" s="4"/>
      <c r="F115" s="4"/>
      <c r="G115" s="3"/>
      <c r="H115" s="3"/>
      <c r="I115" s="3"/>
      <c r="J115" s="3"/>
      <c r="K115" s="3"/>
      <c r="L115" s="3"/>
      <c r="M115" s="3"/>
      <c r="N115" s="3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</row>
    <row r="116" spans="1:43" x14ac:dyDescent="0.2">
      <c r="A116" s="4"/>
      <c r="B116" s="4"/>
      <c r="C116" s="4"/>
      <c r="D116" s="4"/>
      <c r="E116" s="4"/>
      <c r="F116" s="4"/>
      <c r="G116" s="3"/>
      <c r="H116" s="3"/>
      <c r="I116" s="3"/>
      <c r="J116" s="3"/>
      <c r="K116" s="3"/>
      <c r="L116" s="3"/>
      <c r="M116" s="3"/>
      <c r="N116" s="3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</row>
    <row r="117" spans="1:43" x14ac:dyDescent="0.2">
      <c r="A117" s="4"/>
      <c r="B117" s="4"/>
      <c r="C117" s="4"/>
      <c r="D117" s="4"/>
      <c r="E117" s="4"/>
      <c r="F117" s="4"/>
      <c r="G117" s="3"/>
      <c r="H117" s="3"/>
      <c r="I117" s="3"/>
      <c r="J117" s="3"/>
      <c r="K117" s="3"/>
      <c r="L117" s="3"/>
      <c r="M117" s="3"/>
      <c r="N117" s="3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</row>
    <row r="118" spans="1:43" x14ac:dyDescent="0.2">
      <c r="A118" s="4"/>
      <c r="B118" s="4"/>
      <c r="C118" s="4"/>
      <c r="D118" s="4"/>
      <c r="E118" s="4"/>
      <c r="F118" s="4"/>
      <c r="G118" s="3"/>
      <c r="H118" s="3"/>
      <c r="I118" s="3"/>
      <c r="J118" s="3"/>
      <c r="K118" s="3"/>
      <c r="L118" s="3"/>
      <c r="M118" s="3"/>
      <c r="N118" s="3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</row>
    <row r="119" spans="1:43" x14ac:dyDescent="0.2">
      <c r="A119" s="4"/>
      <c r="B119" s="4"/>
      <c r="C119" s="4"/>
      <c r="D119" s="4"/>
      <c r="E119" s="4"/>
      <c r="F119" s="4"/>
      <c r="G119" s="3"/>
      <c r="H119" s="3"/>
      <c r="I119" s="3"/>
      <c r="J119" s="3"/>
      <c r="K119" s="3"/>
      <c r="L119" s="3"/>
      <c r="M119" s="3"/>
      <c r="N119" s="3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</row>
    <row r="120" spans="1:43" x14ac:dyDescent="0.2">
      <c r="A120" s="4"/>
      <c r="B120" s="4"/>
      <c r="C120" s="4"/>
      <c r="D120" s="4"/>
      <c r="E120" s="4"/>
      <c r="F120" s="4"/>
      <c r="G120" s="3"/>
      <c r="H120" s="3"/>
      <c r="I120" s="3"/>
      <c r="J120" s="3"/>
      <c r="K120" s="3"/>
      <c r="L120" s="3"/>
      <c r="M120" s="3"/>
      <c r="N120" s="3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</row>
    <row r="121" spans="1:43" x14ac:dyDescent="0.2">
      <c r="A121" s="4"/>
      <c r="B121" s="4"/>
      <c r="C121" s="4"/>
      <c r="D121" s="4"/>
      <c r="E121" s="4"/>
      <c r="F121" s="4"/>
      <c r="G121" s="3"/>
      <c r="H121" s="3"/>
      <c r="I121" s="3"/>
      <c r="J121" s="3"/>
      <c r="K121" s="3"/>
      <c r="L121" s="3"/>
      <c r="M121" s="3"/>
      <c r="N121" s="3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</row>
    <row r="122" spans="1:43" x14ac:dyDescent="0.2">
      <c r="A122" s="4"/>
      <c r="B122" s="4"/>
      <c r="C122" s="4"/>
      <c r="D122" s="4"/>
      <c r="E122" s="4"/>
      <c r="F122" s="4"/>
      <c r="G122" s="3"/>
      <c r="H122" s="3"/>
      <c r="I122" s="3"/>
      <c r="J122" s="3"/>
      <c r="K122" s="3"/>
      <c r="L122" s="3"/>
      <c r="M122" s="3"/>
      <c r="N122" s="3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</row>
    <row r="123" spans="1:43" x14ac:dyDescent="0.2">
      <c r="A123" s="4"/>
      <c r="B123" s="4"/>
      <c r="C123" s="4"/>
      <c r="D123" s="4"/>
      <c r="E123" s="4"/>
      <c r="F123" s="4"/>
      <c r="G123" s="3"/>
      <c r="H123" s="3"/>
      <c r="I123" s="3"/>
      <c r="J123" s="3"/>
      <c r="K123" s="3"/>
      <c r="L123" s="3"/>
      <c r="M123" s="3"/>
      <c r="N123" s="3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</row>
    <row r="124" spans="1:43" x14ac:dyDescent="0.2">
      <c r="A124" s="4"/>
      <c r="B124" s="4"/>
      <c r="C124" s="4"/>
      <c r="D124" s="4"/>
      <c r="E124" s="4"/>
      <c r="F124" s="4"/>
      <c r="G124" s="3"/>
      <c r="H124" s="3"/>
      <c r="I124" s="3"/>
      <c r="J124" s="3"/>
      <c r="K124" s="3"/>
      <c r="L124" s="3"/>
      <c r="M124" s="3"/>
      <c r="N124" s="3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</row>
    <row r="125" spans="1:43" x14ac:dyDescent="0.2">
      <c r="A125" s="4"/>
      <c r="B125" s="4"/>
      <c r="C125" s="4"/>
      <c r="D125" s="4"/>
      <c r="E125" s="4"/>
      <c r="F125" s="4"/>
      <c r="G125" s="3"/>
      <c r="H125" s="3"/>
      <c r="I125" s="3"/>
      <c r="J125" s="3"/>
      <c r="K125" s="3"/>
      <c r="L125" s="3"/>
      <c r="M125" s="3"/>
      <c r="N125" s="3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</row>
    <row r="126" spans="1:43" x14ac:dyDescent="0.2">
      <c r="A126" s="4"/>
      <c r="B126" s="4"/>
      <c r="C126" s="4"/>
      <c r="D126" s="4"/>
      <c r="E126" s="4"/>
      <c r="F126" s="4"/>
      <c r="G126" s="3"/>
      <c r="H126" s="3"/>
      <c r="I126" s="3"/>
      <c r="J126" s="3"/>
      <c r="K126" s="3"/>
      <c r="L126" s="3"/>
      <c r="M126" s="3"/>
      <c r="N126" s="3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</row>
    <row r="127" spans="1:43" x14ac:dyDescent="0.2">
      <c r="A127" s="4"/>
      <c r="B127" s="4"/>
      <c r="C127" s="4"/>
      <c r="D127" s="4"/>
      <c r="E127" s="4"/>
      <c r="F127" s="4"/>
      <c r="G127" s="3"/>
      <c r="H127" s="3"/>
      <c r="I127" s="3"/>
      <c r="J127" s="3"/>
      <c r="K127" s="3"/>
      <c r="L127" s="3"/>
      <c r="M127" s="3"/>
      <c r="N127" s="3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</row>
    <row r="128" spans="1:43" x14ac:dyDescent="0.2">
      <c r="A128" s="4"/>
      <c r="B128" s="4"/>
      <c r="C128" s="4"/>
      <c r="D128" s="4"/>
      <c r="E128" s="4"/>
      <c r="F128" s="4"/>
      <c r="G128" s="3"/>
      <c r="H128" s="3"/>
      <c r="I128" s="3"/>
      <c r="J128" s="3"/>
      <c r="K128" s="3"/>
      <c r="L128" s="3"/>
      <c r="M128" s="3"/>
      <c r="N128" s="3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</row>
    <row r="129" spans="1:43" x14ac:dyDescent="0.2">
      <c r="A129" s="4"/>
      <c r="B129" s="4"/>
      <c r="C129" s="4"/>
      <c r="D129" s="4"/>
      <c r="E129" s="4"/>
      <c r="F129" s="4"/>
      <c r="G129" s="3"/>
      <c r="H129" s="3"/>
      <c r="I129" s="3"/>
      <c r="J129" s="3"/>
      <c r="K129" s="3"/>
      <c r="L129" s="3"/>
      <c r="M129" s="3"/>
      <c r="N129" s="3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</row>
    <row r="130" spans="1:43" x14ac:dyDescent="0.2">
      <c r="A130" s="4"/>
      <c r="B130" s="4"/>
      <c r="C130" s="4"/>
      <c r="D130" s="4"/>
      <c r="E130" s="4"/>
      <c r="F130" s="4"/>
      <c r="G130" s="3"/>
      <c r="H130" s="3"/>
      <c r="I130" s="3"/>
      <c r="J130" s="3"/>
      <c r="K130" s="3"/>
      <c r="L130" s="3"/>
      <c r="M130" s="3"/>
      <c r="N130" s="3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</row>
    <row r="131" spans="1:43" x14ac:dyDescent="0.2">
      <c r="A131" s="4"/>
      <c r="B131" s="4"/>
      <c r="C131" s="4"/>
      <c r="D131" s="4"/>
      <c r="E131" s="4"/>
      <c r="F131" s="4"/>
      <c r="G131" s="3"/>
      <c r="H131" s="3"/>
      <c r="I131" s="3"/>
      <c r="J131" s="3"/>
      <c r="K131" s="3"/>
      <c r="L131" s="3"/>
      <c r="M131" s="3"/>
      <c r="N131" s="3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</row>
    <row r="132" spans="1:43" x14ac:dyDescent="0.2">
      <c r="A132" s="4"/>
      <c r="B132" s="4"/>
      <c r="C132" s="4"/>
      <c r="D132" s="4"/>
      <c r="E132" s="4"/>
      <c r="F132" s="4"/>
      <c r="G132" s="3"/>
      <c r="H132" s="3"/>
      <c r="I132" s="3"/>
      <c r="J132" s="3"/>
      <c r="K132" s="3"/>
      <c r="L132" s="3"/>
      <c r="M132" s="3"/>
      <c r="N132" s="3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</row>
    <row r="133" spans="1:43" x14ac:dyDescent="0.2">
      <c r="A133" s="4"/>
      <c r="B133" s="4"/>
      <c r="C133" s="4"/>
      <c r="D133" s="4"/>
      <c r="E133" s="4"/>
      <c r="F133" s="4"/>
      <c r="G133" s="3"/>
      <c r="H133" s="3"/>
      <c r="I133" s="3"/>
      <c r="J133" s="3"/>
      <c r="K133" s="3"/>
      <c r="L133" s="3"/>
      <c r="M133" s="3"/>
      <c r="N133" s="3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</row>
    <row r="134" spans="1:43" x14ac:dyDescent="0.2">
      <c r="A134" s="4"/>
      <c r="B134" s="4"/>
      <c r="C134" s="4"/>
      <c r="D134" s="4"/>
      <c r="E134" s="4"/>
      <c r="F134" s="4"/>
      <c r="G134" s="3"/>
      <c r="H134" s="3"/>
      <c r="I134" s="3"/>
      <c r="J134" s="3"/>
      <c r="K134" s="3"/>
      <c r="L134" s="3"/>
      <c r="M134" s="3"/>
      <c r="N134" s="3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</row>
    <row r="135" spans="1:43" x14ac:dyDescent="0.2">
      <c r="A135" s="4"/>
      <c r="B135" s="4"/>
      <c r="C135" s="4"/>
      <c r="D135" s="4"/>
      <c r="E135" s="4"/>
      <c r="F135" s="4"/>
      <c r="G135" s="3"/>
      <c r="H135" s="3"/>
      <c r="I135" s="3"/>
      <c r="J135" s="3"/>
      <c r="K135" s="3"/>
      <c r="L135" s="3"/>
      <c r="M135" s="3"/>
      <c r="N135" s="3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</row>
    <row r="136" spans="1:43" x14ac:dyDescent="0.2">
      <c r="A136" s="4"/>
      <c r="B136" s="4"/>
      <c r="C136" s="4"/>
      <c r="D136" s="4"/>
      <c r="E136" s="4"/>
      <c r="F136" s="4"/>
      <c r="G136" s="3"/>
      <c r="H136" s="3"/>
      <c r="I136" s="3"/>
      <c r="J136" s="3"/>
      <c r="K136" s="3"/>
      <c r="L136" s="3"/>
      <c r="M136" s="3"/>
      <c r="N136" s="3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</row>
    <row r="137" spans="1:43" x14ac:dyDescent="0.2">
      <c r="A137" s="4"/>
      <c r="B137" s="4"/>
      <c r="C137" s="4"/>
      <c r="D137" s="4"/>
      <c r="E137" s="4"/>
      <c r="F137" s="4"/>
      <c r="G137" s="3"/>
      <c r="H137" s="3"/>
      <c r="I137" s="3"/>
      <c r="J137" s="3"/>
      <c r="K137" s="3"/>
      <c r="L137" s="3"/>
      <c r="M137" s="3"/>
      <c r="N137" s="3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</row>
    <row r="138" spans="1:43" x14ac:dyDescent="0.2">
      <c r="A138" s="4"/>
      <c r="B138" s="4"/>
      <c r="C138" s="4"/>
      <c r="D138" s="4"/>
      <c r="E138" s="4"/>
      <c r="F138" s="4"/>
      <c r="G138" s="3"/>
      <c r="H138" s="3"/>
      <c r="I138" s="3"/>
      <c r="J138" s="3"/>
      <c r="K138" s="3"/>
      <c r="L138" s="3"/>
      <c r="M138" s="3"/>
      <c r="N138" s="3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</row>
    <row r="139" spans="1:43" x14ac:dyDescent="0.2">
      <c r="A139" s="4"/>
      <c r="B139" s="4"/>
      <c r="C139" s="4"/>
      <c r="D139" s="4"/>
      <c r="E139" s="4"/>
      <c r="F139" s="4"/>
      <c r="G139" s="3"/>
      <c r="H139" s="3"/>
      <c r="I139" s="3"/>
      <c r="J139" s="3"/>
      <c r="K139" s="3"/>
      <c r="L139" s="3"/>
      <c r="M139" s="3"/>
      <c r="N139" s="3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</row>
    <row r="140" spans="1:43" x14ac:dyDescent="0.2">
      <c r="A140" s="4"/>
      <c r="B140" s="4"/>
      <c r="C140" s="4"/>
      <c r="D140" s="4"/>
      <c r="E140" s="4"/>
      <c r="F140" s="4"/>
      <c r="G140" s="3"/>
      <c r="H140" s="3"/>
      <c r="I140" s="3"/>
      <c r="J140" s="3"/>
      <c r="K140" s="3"/>
      <c r="L140" s="3"/>
      <c r="M140" s="3"/>
      <c r="N140" s="3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</row>
    <row r="141" spans="1:43" x14ac:dyDescent="0.2">
      <c r="A141" s="4"/>
      <c r="B141" s="4"/>
      <c r="C141" s="4"/>
      <c r="D141" s="4"/>
      <c r="E141" s="4"/>
      <c r="F141" s="4"/>
      <c r="G141" s="3"/>
      <c r="H141" s="3"/>
      <c r="I141" s="3"/>
      <c r="J141" s="3"/>
      <c r="K141" s="3"/>
      <c r="L141" s="3"/>
      <c r="M141" s="3"/>
      <c r="N141" s="3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</row>
    <row r="142" spans="1:43" x14ac:dyDescent="0.2">
      <c r="A142" s="4"/>
      <c r="B142" s="4"/>
      <c r="C142" s="4"/>
      <c r="D142" s="4"/>
      <c r="E142" s="4"/>
      <c r="F142" s="4"/>
      <c r="G142" s="3"/>
      <c r="H142" s="3"/>
      <c r="I142" s="3"/>
      <c r="J142" s="3"/>
      <c r="K142" s="3"/>
      <c r="L142" s="3"/>
      <c r="M142" s="3"/>
      <c r="N142" s="3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</row>
    <row r="143" spans="1:43" x14ac:dyDescent="0.2">
      <c r="A143" s="4"/>
      <c r="B143" s="4"/>
      <c r="C143" s="4"/>
      <c r="D143" s="4"/>
      <c r="E143" s="4"/>
      <c r="F143" s="4"/>
      <c r="G143" s="3"/>
      <c r="H143" s="3"/>
      <c r="I143" s="3"/>
      <c r="J143" s="3"/>
      <c r="K143" s="3"/>
      <c r="L143" s="3"/>
      <c r="M143" s="3"/>
      <c r="N143" s="3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</row>
    <row r="144" spans="1:43" x14ac:dyDescent="0.2">
      <c r="A144" s="4"/>
      <c r="B144" s="4"/>
      <c r="C144" s="4"/>
      <c r="D144" s="4"/>
      <c r="E144" s="4"/>
      <c r="F144" s="4"/>
      <c r="G144" s="3"/>
      <c r="H144" s="3"/>
      <c r="I144" s="3"/>
      <c r="J144" s="3"/>
      <c r="K144" s="3"/>
      <c r="L144" s="3"/>
      <c r="M144" s="3"/>
      <c r="N144" s="3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</row>
    <row r="145" spans="1:43" x14ac:dyDescent="0.2">
      <c r="A145" s="4"/>
      <c r="B145" s="4"/>
      <c r="C145" s="4"/>
      <c r="D145" s="4"/>
      <c r="E145" s="4"/>
      <c r="F145" s="4"/>
      <c r="G145" s="3"/>
      <c r="H145" s="3"/>
      <c r="I145" s="3"/>
      <c r="J145" s="3"/>
      <c r="K145" s="3"/>
      <c r="L145" s="3"/>
      <c r="M145" s="3"/>
      <c r="N145" s="3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</row>
    <row r="146" spans="1:43" x14ac:dyDescent="0.2">
      <c r="A146" s="4"/>
      <c r="B146" s="4"/>
      <c r="C146" s="4"/>
      <c r="D146" s="4"/>
      <c r="E146" s="4"/>
      <c r="F146" s="4"/>
      <c r="G146" s="3"/>
      <c r="H146" s="3"/>
      <c r="I146" s="3"/>
      <c r="J146" s="3"/>
      <c r="K146" s="3"/>
      <c r="L146" s="3"/>
      <c r="M146" s="3"/>
      <c r="N146" s="3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</row>
    <row r="147" spans="1:43" x14ac:dyDescent="0.2">
      <c r="B147" s="4"/>
      <c r="C147" s="4"/>
      <c r="D147" s="4"/>
      <c r="E147" s="4"/>
      <c r="F147" s="4"/>
      <c r="G147" s="3"/>
      <c r="H147" s="3"/>
      <c r="I147" s="3"/>
      <c r="J147" s="3"/>
      <c r="K147" s="3"/>
      <c r="L147" s="3"/>
      <c r="M147" s="3"/>
      <c r="N147" s="3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</row>
    <row r="148" spans="1:43" x14ac:dyDescent="0.2">
      <c r="B148" s="4"/>
      <c r="C148" s="4"/>
      <c r="D148" s="4"/>
      <c r="E148" s="4"/>
      <c r="F148" s="4"/>
      <c r="G148" s="3"/>
      <c r="H148" s="3"/>
      <c r="I148" s="3"/>
      <c r="J148" s="3"/>
      <c r="K148" s="3"/>
      <c r="L148" s="3"/>
      <c r="M148" s="3"/>
      <c r="N148" s="3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</row>
    <row r="149" spans="1:43" x14ac:dyDescent="0.2">
      <c r="B149" s="4"/>
      <c r="C149" s="4"/>
      <c r="D149" s="4"/>
      <c r="E149" s="4"/>
      <c r="F149" s="4"/>
      <c r="G149" s="3"/>
      <c r="H149" s="3"/>
      <c r="I149" s="3"/>
      <c r="J149" s="3"/>
      <c r="K149" s="3"/>
      <c r="L149" s="3"/>
      <c r="M149" s="3"/>
      <c r="N149" s="3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</row>
    <row r="150" spans="1:43" x14ac:dyDescent="0.2">
      <c r="B150" s="4"/>
      <c r="C150" s="4"/>
      <c r="D150" s="4"/>
      <c r="E150" s="4"/>
      <c r="F150" s="4"/>
      <c r="G150" s="3"/>
      <c r="H150" s="3"/>
      <c r="I150" s="3"/>
      <c r="J150" s="3"/>
      <c r="K150" s="3"/>
      <c r="L150" s="3"/>
      <c r="M150" s="3"/>
      <c r="N150" s="3"/>
    </row>
    <row r="151" spans="1:43" x14ac:dyDescent="0.2">
      <c r="B151" s="4"/>
      <c r="C151" s="4"/>
      <c r="D151" s="4"/>
      <c r="E151" s="4"/>
      <c r="F151" s="4"/>
      <c r="G151" s="3"/>
      <c r="H151" s="3"/>
      <c r="I151" s="3"/>
      <c r="J151" s="3"/>
      <c r="K151" s="3"/>
      <c r="L151" s="3"/>
      <c r="M151" s="3"/>
      <c r="N151" s="3"/>
    </row>
    <row r="152" spans="1:43" x14ac:dyDescent="0.2">
      <c r="B152" s="4"/>
      <c r="C152" s="4"/>
      <c r="D152" s="4"/>
      <c r="E152" s="4"/>
      <c r="F152" s="4"/>
      <c r="G152" s="3"/>
      <c r="H152" s="3"/>
      <c r="I152" s="3"/>
      <c r="J152" s="3"/>
      <c r="K152" s="3"/>
      <c r="L152" s="3"/>
      <c r="M152" s="3"/>
      <c r="N152" s="3"/>
    </row>
  </sheetData>
  <autoFilter ref="B26:S82" xr:uid="{00000000-0009-0000-0000-000002000000}">
    <sortState ref="B27:S81">
      <sortCondition ref="D26:D81"/>
    </sortState>
  </autoFilter>
  <mergeCells count="18">
    <mergeCell ref="B19:D19"/>
    <mergeCell ref="E19:S19"/>
    <mergeCell ref="B16:D16"/>
    <mergeCell ref="E16:S16"/>
    <mergeCell ref="B17:D17"/>
    <mergeCell ref="E17:S17"/>
    <mergeCell ref="B18:D18"/>
    <mergeCell ref="E18:S18"/>
    <mergeCell ref="B11:S11"/>
    <mergeCell ref="B12:S12"/>
    <mergeCell ref="B13:S13"/>
    <mergeCell ref="B15:D15"/>
    <mergeCell ref="E15:S15"/>
    <mergeCell ref="B20:D20"/>
    <mergeCell ref="E20:S20"/>
    <mergeCell ref="B21:D21"/>
    <mergeCell ref="E21:S21"/>
    <mergeCell ref="B25:S25"/>
  </mergeCells>
  <pageMargins left="0.7" right="0.7" top="0.75" bottom="0.75" header="0.3" footer="0.3"/>
  <pageSetup scale="3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N2</vt:lpstr>
      <vt:lpstr>N3</vt:lpstr>
      <vt:lpstr>N4</vt:lpstr>
      <vt:lpstr>'N3'!Área_de_impresión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UDISE</cp:lastModifiedBy>
  <cp:lastPrinted>2025-04-23T17:19:38Z</cp:lastPrinted>
  <dcterms:created xsi:type="dcterms:W3CDTF">2019-07-17T20:42:38Z</dcterms:created>
  <dcterms:modified xsi:type="dcterms:W3CDTF">2025-04-23T17:20:20Z</dcterms:modified>
</cp:coreProperties>
</file>