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02"/>
  <workbookPr/>
  <mc:AlternateContent xmlns:mc="http://schemas.openxmlformats.org/markup-compatibility/2006">
    <mc:Choice Requires="x15">
      <x15ac:absPath xmlns:x15ac="http://schemas.microsoft.com/office/spreadsheetml/2010/11/ac" url="D:\SEICMSJ 2025\2025\INFO PÚBLICA DE OFICIO\4. SUELDOS Y HONORARIOS\DICIEMBRE 2025\"/>
    </mc:Choice>
  </mc:AlternateContent>
  <xr:revisionPtr revIDLastSave="0" documentId="8_{DEB0AF6A-3276-4851-A242-32941A4D6518}" xr6:coauthVersionLast="36" xr6:coauthVersionMax="36" xr10:uidLastSave="{00000000-0000-0000-0000-000000000000}"/>
  <bookViews>
    <workbookView xWindow="0" yWindow="0" windowWidth="28800" windowHeight="12105" xr2:uid="{00000000-000D-0000-FFFF-FFFF00000000}"/>
  </bookViews>
  <sheets>
    <sheet name="N4 (2)" sheetId="5" r:id="rId1"/>
  </sheets>
  <definedNames>
    <definedName name="_xlnm._FilterDatabase" localSheetId="0" hidden="1">'N4 (2)'!$B$24:$S$80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Q61" i="5" l="1"/>
  <c r="O78" i="5"/>
  <c r="O79" i="5"/>
  <c r="O80" i="5"/>
  <c r="O81" i="5"/>
  <c r="Q81" i="5" s="1"/>
  <c r="Q79" i="5"/>
  <c r="O46" i="5" l="1"/>
  <c r="Q46" i="5" s="1"/>
  <c r="Q80" i="5" l="1"/>
  <c r="Q53" i="5"/>
  <c r="Q52" i="5"/>
  <c r="Q49" i="5"/>
  <c r="Q42" i="5"/>
  <c r="Q36" i="5"/>
  <c r="Q35" i="5"/>
  <c r="Q34" i="5"/>
  <c r="Q28" i="5"/>
  <c r="O25" i="5" l="1"/>
  <c r="Q25" i="5" s="1"/>
  <c r="O26" i="5"/>
  <c r="Q26" i="5" s="1"/>
  <c r="O27" i="5"/>
  <c r="Q27" i="5" s="1"/>
  <c r="O29" i="5"/>
  <c r="Q29" i="5" s="1"/>
  <c r="O30" i="5"/>
  <c r="Q30" i="5" s="1"/>
  <c r="O31" i="5"/>
  <c r="Q31" i="5" s="1"/>
  <c r="O32" i="5"/>
  <c r="Q32" i="5" s="1"/>
  <c r="O33" i="5"/>
  <c r="Q33" i="5" s="1"/>
  <c r="O37" i="5"/>
  <c r="Q37" i="5" s="1"/>
  <c r="O38" i="5"/>
  <c r="Q38" i="5"/>
  <c r="O39" i="5"/>
  <c r="Q39" i="5" s="1"/>
  <c r="O40" i="5"/>
  <c r="Q40" i="5" s="1"/>
  <c r="O41" i="5"/>
  <c r="Q41" i="5" s="1"/>
  <c r="O43" i="5"/>
  <c r="Q43" i="5" s="1"/>
  <c r="O44" i="5"/>
  <c r="Q44" i="5" s="1"/>
  <c r="O45" i="5"/>
  <c r="Q45" i="5" s="1"/>
  <c r="Q47" i="5"/>
  <c r="O48" i="5"/>
  <c r="Q48" i="5" s="1"/>
  <c r="O50" i="5"/>
  <c r="Q50" i="5" s="1"/>
  <c r="O51" i="5"/>
  <c r="Q51" i="5" s="1"/>
  <c r="O54" i="5"/>
  <c r="Q54" i="5" s="1"/>
  <c r="O55" i="5"/>
  <c r="Q55" i="5" s="1"/>
  <c r="O56" i="5"/>
  <c r="Q56" i="5" s="1"/>
  <c r="O57" i="5"/>
  <c r="Q57" i="5" s="1"/>
  <c r="O58" i="5"/>
  <c r="Q58" i="5" s="1"/>
  <c r="O59" i="5"/>
  <c r="Q59" i="5" s="1"/>
  <c r="O60" i="5"/>
  <c r="Q60" i="5" s="1"/>
  <c r="O61" i="5"/>
  <c r="O62" i="5"/>
  <c r="Q62" i="5" s="1"/>
  <c r="O63" i="5"/>
  <c r="Q63" i="5" s="1"/>
  <c r="O64" i="5"/>
  <c r="Q64" i="5" s="1"/>
  <c r="O65" i="5"/>
  <c r="Q65" i="5" s="1"/>
  <c r="O66" i="5"/>
  <c r="Q66" i="5" s="1"/>
  <c r="O67" i="5"/>
  <c r="Q67" i="5" s="1"/>
  <c r="O68" i="5"/>
  <c r="Q68" i="5" s="1"/>
  <c r="O69" i="5"/>
  <c r="Q69" i="5" s="1"/>
  <c r="O70" i="5"/>
  <c r="Q70" i="5" s="1"/>
  <c r="O71" i="5"/>
  <c r="Q71" i="5" s="1"/>
  <c r="O72" i="5"/>
  <c r="Q72" i="5" s="1"/>
  <c r="O73" i="5"/>
  <c r="Q73" i="5" s="1"/>
  <c r="O74" i="5"/>
  <c r="Q74" i="5" s="1"/>
  <c r="O75" i="5"/>
  <c r="Q75" i="5"/>
  <c r="O76" i="5"/>
  <c r="Q76" i="5" s="1"/>
  <c r="O77" i="5"/>
  <c r="Q77" i="5" s="1"/>
  <c r="Q78" i="5"/>
</calcChain>
</file>

<file path=xl/sharedStrings.xml><?xml version="1.0" encoding="utf-8"?>
<sst xmlns="http://schemas.openxmlformats.org/spreadsheetml/2006/main" count="265" uniqueCount="160">
  <si>
    <t>2317-4747</t>
  </si>
  <si>
    <t>DIRECCIÓN GENERAL</t>
  </si>
  <si>
    <t xml:space="preserve">UNIDAD DE ACCESO A LA INFORMACIÓN PUBLICA Y COMUNICACIÓN SOCIAL </t>
  </si>
  <si>
    <t>COORDINACIÓN FINANCIERA</t>
  </si>
  <si>
    <t xml:space="preserve">AUXILIAR DE SERVICIOS </t>
  </si>
  <si>
    <t xml:space="preserve">ENCARGADA DE TESORERÍA </t>
  </si>
  <si>
    <t>CAJ PLAYA GRANDE, QUICHE</t>
  </si>
  <si>
    <t xml:space="preserve">ENCARGADO DE SERVICIOS GENERALES </t>
  </si>
  <si>
    <t xml:space="preserve">RAMOS RAMIREZ, BONIFACIO </t>
  </si>
  <si>
    <t xml:space="preserve">RAMOS GARCIA, FRANCISCO </t>
  </si>
  <si>
    <t>DESPACHO SUPERIOR</t>
  </si>
  <si>
    <t xml:space="preserve">MORENTE RAMOS, TOMAS </t>
  </si>
  <si>
    <t>ASISTENTE DEL DESPACHO</t>
  </si>
  <si>
    <t xml:space="preserve">COORDINACIÓN DE FORTALECIMIENTO </t>
  </si>
  <si>
    <t xml:space="preserve">ENCARGADO DE INFORMÁTICA </t>
  </si>
  <si>
    <t>ENCARGADA DE ADQUISICIONES</t>
  </si>
  <si>
    <t>DEPENDENCIA</t>
  </si>
  <si>
    <t>CARGO</t>
  </si>
  <si>
    <t>NUMERAL 4 - REMUNERACIONES DE EMPLEADOS Y SERVIDORES PÚBLICOS</t>
  </si>
  <si>
    <t>RECURSOS HUMANOS</t>
  </si>
  <si>
    <t>SERVICIOS GENERALES</t>
  </si>
  <si>
    <t>COORDINACIÓN DE FORTALECIMIENTO INSTITUCIONAL Y DE PROGRAMAS</t>
  </si>
  <si>
    <t xml:space="preserve">DIRECCION GENERAL </t>
  </si>
  <si>
    <t xml:space="preserve">ADMINISTRACIÓN DE CAJ </t>
  </si>
  <si>
    <t>ENCARGADO DE INVENTARIOS</t>
  </si>
  <si>
    <t>ASISTENTE DE RECURSOS HUMANOS</t>
  </si>
  <si>
    <t xml:space="preserve">IXBALAN CHICAJAU, ANTONIO </t>
  </si>
  <si>
    <t xml:space="preserve">TZINA MENDOZA, DOLORES </t>
  </si>
  <si>
    <t xml:space="preserve">PABLO TZOC, FELIPE </t>
  </si>
  <si>
    <t xml:space="preserve">MONZON BARRENO, SANDRA ELIZABETH </t>
  </si>
  <si>
    <t xml:space="preserve">MIRANDA NAVARRO DE RALDA, THELMY OVILIA </t>
  </si>
  <si>
    <t xml:space="preserve">SOSA QUINTANA, CARLOS ARMANDO </t>
  </si>
  <si>
    <t>INTERPRETE DEL CENTRO DE ADMINISTRACIÓN DE JUSTICIA -CAJ- Y BUFETE POPULAR DE IXCHIGUÁN, SAN MARCOS</t>
  </si>
  <si>
    <t>ADMINISTRADOR DEL CENTRO DE ADMINISTRACIÓN DE JUSTICIA Y BUFETE POPULAR DEL MUNICIPIO DE SANTA MARÍA NEBAJ, QUICHÉ</t>
  </si>
  <si>
    <t>AUDITORA INTERNA</t>
  </si>
  <si>
    <t>ENCARGADA DE CONTABILIDAD</t>
  </si>
  <si>
    <t>ASESOR LEGAL</t>
  </si>
  <si>
    <t>FLORES, VICTORIA ABIGAIL</t>
  </si>
  <si>
    <t>ASESORA LEGAL PARA EL DESPACHO</t>
  </si>
  <si>
    <t>RAMIREZ RODRIGUEZ, LUIS FERNANDO</t>
  </si>
  <si>
    <t xml:space="preserve">ADMINISTRADOR DEL CENTRO DE ADMINISTRACIÓN DE JUSTICIA Y BUFETE POPULAR DEL MUNICIPIO DE SANTA EULALIA, HUEHUETENANGO. </t>
  </si>
  <si>
    <t xml:space="preserve">SECRETARIO EJECUTIVO </t>
  </si>
  <si>
    <t>REYES GARCÍA, WILLIAM EDUARDO</t>
  </si>
  <si>
    <t xml:space="preserve">CHICÓ CRISPÍN, JULIO DAVID </t>
  </si>
  <si>
    <t>RAMÍREZ SANDOVAL DE SEBASTÍAN, SILVIA</t>
  </si>
  <si>
    <t xml:space="preserve">GONZÁLEZ RODRIGUEZ, CHRISTIAN NOÉ </t>
  </si>
  <si>
    <t>ENCARGADO DE FONDO ROTATIVO</t>
  </si>
  <si>
    <t>ASISTENTE ADMINISTRATIVO DEL CENTRO DE ADMINISTRACIÓN DE JUSTICIA -CAJ- Y BUFETE POPULAR DE IXCHIGUÁN, SAN MARCOS</t>
  </si>
  <si>
    <t xml:space="preserve">ENCARGADO DE PRESUPUESTO </t>
  </si>
  <si>
    <t xml:space="preserve">JUÁN Y JUÁN, ELISEO DARÍO </t>
  </si>
  <si>
    <t xml:space="preserve">GARCÍA OBANDO, ODILIA LIZETH </t>
  </si>
  <si>
    <t>COORDINADOR DE FORTALECIMIENTO INSTITUCIONAL Y DE PROGRAMAS</t>
  </si>
  <si>
    <t>ALVAREZ VAIDES, BLANCA ARGENTINA</t>
  </si>
  <si>
    <t>INTERPRETE DEL CENTRO DE ADMINISTRACIÓN DE JUSTICIA Y BUFETE POPULAR DEL MUNICIPIO DE PLAYA GRANDE IXCAN, DEPARTAMENTO DE QUICHE</t>
  </si>
  <si>
    <t>SECRETARÍA EJECUTIVA</t>
  </si>
  <si>
    <t xml:space="preserve">INSTANCIA COORDINADORA DE LA MODERNIZACIÓN DEL </t>
  </si>
  <si>
    <t xml:space="preserve">SECTOR JUSTICIA </t>
  </si>
  <si>
    <t>Dirección:</t>
  </si>
  <si>
    <t>2da. Calle 8-36 zona 14, Guatemala, Guatemala.</t>
  </si>
  <si>
    <t>Horario de Atención Sede Central:</t>
  </si>
  <si>
    <t>08:00 a 16:00 Horas.</t>
  </si>
  <si>
    <t>Telefono:</t>
  </si>
  <si>
    <t>Encargado de actualización:</t>
  </si>
  <si>
    <t>Mes de actualización:</t>
  </si>
  <si>
    <t xml:space="preserve">ENCARGADA DE PLANIFICACIÓN </t>
  </si>
  <si>
    <t xml:space="preserve">CARRILLO DE LEÓN, MAYRA ALEJANDRA </t>
  </si>
  <si>
    <t xml:space="preserve">ENCARGADA DE RECURSOS HUMANOS </t>
  </si>
  <si>
    <t>GARCÍA MÉNDEZ, KELLY ALEJANDRA</t>
  </si>
  <si>
    <t xml:space="preserve">MONTERROSO FUENTES, DAVID ANTONIO </t>
  </si>
  <si>
    <t xml:space="preserve">MUÑOZ JUÁREZ, ANA LUCÍA </t>
  </si>
  <si>
    <t>Encargado o Coordinador:</t>
  </si>
  <si>
    <t xml:space="preserve">SUBUYUC PATZAN, ANGEL FRANCISCO </t>
  </si>
  <si>
    <t>CHÁVEZ RIVERA, PEDRO</t>
  </si>
  <si>
    <t>AGUIRRE VILLATORO, LUIS ENRIQUE</t>
  </si>
  <si>
    <t>REYES COY, HÉCTOR ABELARDO</t>
  </si>
  <si>
    <t xml:space="preserve"> ADMINISTRADOR DEL CENTRO DE ADMINISTRACIÓN DE JUSTICIA Y BUFETE POPULAR DEL MUNICIPIO DE PLAYA GRANDE IXCAN, DEPARTAMENTO DE QUICHE</t>
  </si>
  <si>
    <t>MARTÍNEZ BARRIOS, EDGAR RONALDO</t>
  </si>
  <si>
    <t>ASESOR DE COOPERACIÓN INTERNACIONAL</t>
  </si>
  <si>
    <t>MAGZUL BATZ ANGEL SAMUEL</t>
  </si>
  <si>
    <t>COORDINADORA FINANCIERA</t>
  </si>
  <si>
    <t xml:space="preserve">ZAMORA BALTODANO, DANIEL ENRIQUE </t>
  </si>
  <si>
    <t>022</t>
  </si>
  <si>
    <t>INTERPRETE  DEL CENTRO DE ADMINISTRACIÓN DE JUSTICIA -CAJ- Y BUFETE POPULAR, SANTIAGO ATITLÁN, SOLOLÁ</t>
  </si>
  <si>
    <t>AUXILIAR DE SERVICIOS GENERALES DEL CENTRO DE ADMINISTRACIÓN DE JUSTICIA -CAJ- Y BUFETE POPULAR, IXCHIGUÁN, SAN MARCOS</t>
  </si>
  <si>
    <t xml:space="preserve">AUXILIAR DE SERVICIOS GENERALES DEL CENTRO DE ADMINISTRACIÓN DE JUSTICIA -CAJ- Y BUFETE POPULAR, PLAYA GRANDE IXCÁN, QUICHÉ </t>
  </si>
  <si>
    <t>ASISTENTE ADMINISTRATIVO DEL CENTRO DE ADMINISTRACIÓN DE JUSTICIA -CAJ- Y BUFETE POPULAR, SANTA EULALIA, HUEHUETENANGO</t>
  </si>
  <si>
    <t xml:space="preserve">PASCUAL GARCIA, SANDRA YERALDINY </t>
  </si>
  <si>
    <t>AUXILIAR DE SERVICIOS GENERALES DEL CENTRO DE ADMINISTRACIÓN DE JUSTICIA -CAJ- Y BUFETE POPULAR, SANTIAGO ATITLÁN, SOLOLÁ</t>
  </si>
  <si>
    <t>SERVICIOS TÉCNICOS: PILOTO PARA EL DESPACHO DE LA SECRETARÍA EJECUTIVA DE LA INSTANCIA COORDINADORA DE LA MODERNIZACIÓN DEL SECTOR JUSTICIA</t>
  </si>
  <si>
    <t>ORDOÑEZ  CARDONA, WILLIAN RUDILIO</t>
  </si>
  <si>
    <t>029</t>
  </si>
  <si>
    <t xml:space="preserve">MURGA VELASQUEZ, MARCKS JAMES </t>
  </si>
  <si>
    <t xml:space="preserve"> </t>
  </si>
  <si>
    <t>ADMINISTRADORA DEL CENTRO DE ADMINISTRACIÓN DE JUSTICIA -CAJ- Y BUFETE POPULAR, SANTIAGO ATITLÁN, SOLOLÁ</t>
  </si>
  <si>
    <t>MOLINA MORALES, ANTONIA DEL MILAGRO</t>
  </si>
  <si>
    <t>ADMINISTRADORA DEL CENTRO DE ADMINISTRACIÓN DE JUSTICIA -CAJ- Y BUFETE POPULAR DE IXCHIGUÁN, SAN MARCOS</t>
  </si>
  <si>
    <t xml:space="preserve">MIJANGOS BERGANZA, ADRIANA HOHEMI </t>
  </si>
  <si>
    <t>MÁRQUEZ LIBERATO, AIDA GABRIELA</t>
  </si>
  <si>
    <t>LOPEZ VALENCIA, ROSA ESTELA</t>
  </si>
  <si>
    <t>ASISTENTE ADMINISTRATIVO DEL CENTRO DE ADMINISTRACIÓN DE JUSTICIA -CAJ- Y BUFETE POPULAR DE NEBAJ, QUICHE</t>
  </si>
  <si>
    <t xml:space="preserve">LOPEZ FELIX, ZAIDA AMARILIZ </t>
  </si>
  <si>
    <t xml:space="preserve">INTERPRETE  DEL CENTRO DE ADMINISTRACIÓN DE JUSTICIA -CAJ- Y BUFETE POPULAR, SANTA EULALIA, HUEHUETENANGO </t>
  </si>
  <si>
    <t xml:space="preserve">AUXILIAR DE SERVICIOS GENERALES DEL CENTRO DE ADMINISTRACIÓN DE JUSTICIA -CAJ- Y BUFETE POPULAR, SANTA EULALIA, HUEHUETENANGO </t>
  </si>
  <si>
    <t xml:space="preserve">JUAN MATEO, AURELIO </t>
  </si>
  <si>
    <t>INTERPRETE  DEL CENTRO DE ADMINISTRACIÓN DE JUSTICIA -CAJ- Y BUFETE POPULAR, DEL MUNICIPIO DE SANTA MARÍA NEBAJ, QUICHÉ</t>
  </si>
  <si>
    <t>RAYMUNDO SANTIAGO ENGLY JUANITA</t>
  </si>
  <si>
    <t xml:space="preserve">CUCUL CHUB JOSÉ DEYLER </t>
  </si>
  <si>
    <t>ASISTENTE ADMINISTRATIVO DEL CENTRO DE ADMINISTRACIÓN DE JUSTICIA -CAJ- Y BUFETE POPULAR, SANTIAGO ATITLÁN, SOLOLÁ</t>
  </si>
  <si>
    <t>GUARCAX IJON, MARLENY FLORIDALMA</t>
  </si>
  <si>
    <t>INVETARIOS</t>
  </si>
  <si>
    <t>ASISTENTE DE INVENTARIOS</t>
  </si>
  <si>
    <t xml:space="preserve">CHÁVEZ ESPINOZA, JOSELINE MARITZA </t>
  </si>
  <si>
    <t xml:space="preserve">CIFUENTES GÓMEZ, DANIEL ALBERTO </t>
  </si>
  <si>
    <t xml:space="preserve">AGUIRRE VEGA, MILVIA REBECA  </t>
  </si>
  <si>
    <t>MONTO VIÁTICOS INTERNACIONAL</t>
  </si>
  <si>
    <t>MONTO VIÁTICOS NACIONALES</t>
  </si>
  <si>
    <t>LÍQUIDO</t>
  </si>
  <si>
    <t>TOTAL DESCUENTO</t>
  </si>
  <si>
    <t>TOTAL INGRESO</t>
  </si>
  <si>
    <t>GASTOS FUNERARIOS</t>
  </si>
  <si>
    <t>GASTOS DE REPRESENTACIÓN</t>
  </si>
  <si>
    <t>BONIFICACIÓN INCENTIVO</t>
  </si>
  <si>
    <t>BONIFICACIÓN PROFESIONAL</t>
  </si>
  <si>
    <t>COMPLEMENTO POR ANTIGÜEDAD</t>
  </si>
  <si>
    <t>HONORARIO</t>
  </si>
  <si>
    <t>SUELDO BASE</t>
  </si>
  <si>
    <t>DIETAS</t>
  </si>
  <si>
    <t>Apellidos y Nombres (Empleado/Servidor Público)</t>
  </si>
  <si>
    <t>Renglón</t>
  </si>
  <si>
    <t xml:space="preserve">No. </t>
  </si>
  <si>
    <t>Horario de atención 
Centros de Administración de Justicia</t>
  </si>
  <si>
    <t>Joseline Maritza Chávez Espinoza</t>
  </si>
  <si>
    <t xml:space="preserve">Jessi Alejandra Móran Valle </t>
  </si>
  <si>
    <t>SALVATIERRA PACHECO DANIELA</t>
  </si>
  <si>
    <t>GARCÍA RAMOS DELMY LISETH</t>
  </si>
  <si>
    <t>MORÁN VALLE JESSI ALEJANDRA</t>
  </si>
  <si>
    <t>VASQUEZ ROBLES RODOLFO DAVID</t>
  </si>
  <si>
    <t>ENCARGADO DE ALMACEN DE SUMINISTROS</t>
  </si>
  <si>
    <t xml:space="preserve">ANDRINO PAZ SILVIA DINORA </t>
  </si>
  <si>
    <t>AUXILIAR DE SERVICIOS "B"</t>
  </si>
  <si>
    <t>ALARCON MNEDEZ ESDRAS HANIEL</t>
  </si>
  <si>
    <t xml:space="preserve">CHEGÜEN ARAUJO, IRIS MAGALI </t>
  </si>
  <si>
    <t>COORDINADOR ADMINISTRATIVO</t>
  </si>
  <si>
    <t>XIOMARA IXCHEL GUDIEL MARROQUÍN</t>
  </si>
  <si>
    <t>ENCARGADA DE ARCHIVO GENERAL</t>
  </si>
  <si>
    <t xml:space="preserve">COORDINACIÓN ADMINISTRATIVA </t>
  </si>
  <si>
    <t>SERVICIOS PROFESIONALES: ASESORÍA JURÍDICA ESPECÍFICA AL DESPACHO SUPERIOR DE LA SECRETARÍA EJECUTIVA DE LA INSTANCIA COORDINADORA DE LA MODERNIZACIÓN DEL SECTOR JUSTICIA EN TEMAS DE GESTIÓN INTERINSTITUCIONAL</t>
  </si>
  <si>
    <t xml:space="preserve">SERVICIOS PROFESIONALES: ASESORÍA JURÍDICA ESPECÍFICA AL DESPACHO SUPERIOR DE LA SECRETARÍA EJECUTIVA DE LA INSTANCIA COORDINADORA DE LA MODERNIZACIÓN DEL SECTOR JUSTICIA </t>
  </si>
  <si>
    <t>SERVICIOS TÉCNICOS APOYO ADMINISTRATIVO AL DESPACHO SUPERIOR  DE LA SECRETARÍA EJECUTIVA DE LA INSTANCIA COORDINADORA DE LA MODERNIZACIÓN DEL SECTOR JUSTICIA</t>
  </si>
  <si>
    <t>SERVICIOS TÉCNICOS: APOYO AL DESPACHO SUPERIOR DE LA SECRETARÍA EJECUTIVA DE LA INSTANCIA COORDINADORA DE LA MODERNIZACIÓN DEL SECTOR JUSTICIA</t>
  </si>
  <si>
    <t>AUXILIAR DE SERVICIOS "C"</t>
  </si>
  <si>
    <t>AUXILIAR DE SERVICIOS "A"</t>
  </si>
  <si>
    <t>ASISTENTE DE ASESORÍA LEGAL</t>
  </si>
  <si>
    <t>ASISTENTE ADMINISTRATIVO DEL CENTRO DE ADMINISTRACIÓN DE JUSCITIA -CAJ- Y BUFETE POPULAR, IXCÁN DEPARTAMENTO DE QUICHE</t>
  </si>
  <si>
    <t xml:space="preserve"> ORTÍZ HERNÁNDEZ,NATHALÍ PATRICIA</t>
  </si>
  <si>
    <t xml:space="preserve"> GÓMEZ LÓPEZ,SAMUEL JUAN</t>
  </si>
  <si>
    <t xml:space="preserve"> CHOJOJ TALA,GUSTAVO ADOLFO</t>
  </si>
  <si>
    <t xml:space="preserve"> CONDE DE LA ROCA,CLAUDIA ANTONIA</t>
  </si>
  <si>
    <t xml:space="preserve"> SOLEDAD SICAL ,JÁNDERY MORELIA</t>
  </si>
  <si>
    <t>Diciembre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</si>
</sst>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&quot;Q&quot;#,##0.00;[Red]\-&quot;Q&quot;#,##0.00"/>
    <numFmt numFmtId="165" formatCode="_-&quot;Q&quot;* #,##0.00_-;\-&quot;Q&quot;* #,##0.00_-;_-&quot;Q&quot;* &quot;-&quot;??_-;_-@_-"/>
    <numFmt numFmtId="166" formatCode="_(&quot;Q&quot;* #,##0.00_);_(&quot;Q&quot;* \(#,##0.00\);_(&quot;Q&quot;* &quot;-&quot;??_);_(@_)"/>
    <numFmt numFmtId="167" formatCode="&quot;Q&quot;#,##0.00"/>
    <numFmt numFmtId="168" formatCode="_-[$Q-100A]* #,##0.00_-;\-[$Q-100A]* #,##0.00_-;_-[$Q-100A]* &quot;-&quot;??_-;_-@_-"/>
  </numFmts>
  <fonts count="1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8"/>
      <color rgb="FF1F4E79"/>
      <name val="Times New Roman"/>
      <family val="1"/>
    </font>
    <font>
      <b/>
      <sz val="16"/>
      <color theme="1"/>
      <name val="Times New Roman"/>
      <family val="1"/>
    </font>
    <font>
      <b/>
      <sz val="20"/>
      <color theme="1"/>
      <name val="Times New Roman"/>
      <family val="1"/>
    </font>
    <font>
      <b/>
      <sz val="12"/>
      <color theme="1"/>
      <name val="Times New Roman"/>
      <family val="1"/>
    </font>
    <font>
      <sz val="11"/>
      <color theme="1"/>
      <name val="Times New Roman"/>
      <family val="1"/>
    </font>
    <font>
      <sz val="16"/>
      <color theme="1"/>
      <name val="Times New Roman"/>
      <family val="1"/>
    </font>
    <font>
      <sz val="10"/>
      <color theme="1"/>
      <name val="Calibri"/>
      <family val="2"/>
      <scheme val="minor"/>
    </font>
    <font>
      <sz val="11"/>
      <name val="Times New Roman"/>
      <family val="1"/>
    </font>
    <font>
      <sz val="11"/>
      <color rgb="FFFF0000"/>
      <name val="Times New Roman"/>
      <family val="1"/>
    </font>
    <font>
      <sz val="11"/>
      <name val="Arial"/>
      <family val="2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/>
    <xf numFmtId="0" fontId="1" fillId="0" borderId="0"/>
    <xf numFmtId="166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4" fillId="0" borderId="0"/>
    <xf numFmtId="165" fontId="3" fillId="0" borderId="0" applyFont="0" applyFill="0" applyBorder="0" applyAlignment="0" applyProtection="0"/>
  </cellStyleXfs>
  <cellXfs count="62">
    <xf numFmtId="0" fontId="0" fillId="0" borderId="0" xfId="0"/>
    <xf numFmtId="0" fontId="2" fillId="2" borderId="0" xfId="0" applyFont="1" applyFill="1" applyAlignment="1">
      <alignment horizontal="left" vertical="center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9" fillId="0" borderId="1" xfId="0" applyFont="1" applyBorder="1" applyAlignment="1">
      <alignment vertical="center"/>
    </xf>
    <xf numFmtId="0" fontId="11" fillId="0" borderId="0" xfId="0" applyFont="1"/>
    <xf numFmtId="165" fontId="11" fillId="2" borderId="0" xfId="0" applyNumberFormat="1" applyFont="1" applyFill="1"/>
    <xf numFmtId="0" fontId="11" fillId="2" borderId="0" xfId="0" applyFont="1" applyFill="1"/>
    <xf numFmtId="165" fontId="11" fillId="0" borderId="0" xfId="0" applyNumberFormat="1" applyFont="1"/>
    <xf numFmtId="165" fontId="8" fillId="3" borderId="12" xfId="0" applyNumberFormat="1" applyFont="1" applyFill="1" applyBorder="1" applyAlignment="1">
      <alignment horizontal="center" vertical="center" wrapText="1"/>
    </xf>
    <xf numFmtId="0" fontId="8" fillId="3" borderId="12" xfId="0" applyFont="1" applyFill="1" applyBorder="1" applyAlignment="1">
      <alignment horizontal="center" vertical="center" wrapText="1"/>
    </xf>
    <xf numFmtId="0" fontId="8" fillId="3" borderId="12" xfId="0" applyFont="1" applyFill="1" applyBorder="1" applyAlignment="1">
      <alignment horizontal="center" vertical="center"/>
    </xf>
    <xf numFmtId="0" fontId="8" fillId="3" borderId="10" xfId="0" applyFont="1" applyFill="1" applyBorder="1" applyAlignment="1">
      <alignment horizontal="center" vertical="center"/>
    </xf>
    <xf numFmtId="165" fontId="12" fillId="0" borderId="1" xfId="6" applyFont="1" applyFill="1" applyBorder="1" applyAlignment="1">
      <alignment horizontal="center" vertical="center"/>
    </xf>
    <xf numFmtId="166" fontId="14" fillId="0" borderId="1" xfId="2" applyFont="1" applyFill="1" applyBorder="1" applyAlignment="1">
      <alignment horizontal="right" vertical="center"/>
    </xf>
    <xf numFmtId="0" fontId="9" fillId="0" borderId="9" xfId="0" applyFont="1" applyBorder="1" applyAlignment="1">
      <alignment horizontal="center" vertical="center"/>
    </xf>
    <xf numFmtId="49" fontId="9" fillId="0" borderId="1" xfId="0" applyNumberFormat="1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165" fontId="9" fillId="0" borderId="1" xfId="0" applyNumberFormat="1" applyFont="1" applyBorder="1" applyAlignment="1">
      <alignment horizontal="center" vertical="center"/>
    </xf>
    <xf numFmtId="168" fontId="9" fillId="0" borderId="1" xfId="0" applyNumberFormat="1" applyFont="1" applyBorder="1" applyAlignment="1">
      <alignment horizontal="center" vertical="center"/>
    </xf>
    <xf numFmtId="0" fontId="9" fillId="0" borderId="0" xfId="0" applyFont="1" applyAlignment="1">
      <alignment horizontal="left" vertical="center"/>
    </xf>
    <xf numFmtId="164" fontId="9" fillId="0" borderId="1" xfId="0" applyNumberFormat="1" applyFont="1" applyBorder="1" applyAlignment="1">
      <alignment horizontal="center" vertical="center"/>
    </xf>
    <xf numFmtId="167" fontId="12" fillId="0" borderId="1" xfId="0" applyNumberFormat="1" applyFont="1" applyBorder="1" applyAlignment="1">
      <alignment horizontal="left" vertical="center" wrapText="1"/>
    </xf>
    <xf numFmtId="167" fontId="12" fillId="0" borderId="1" xfId="0" applyNumberFormat="1" applyFont="1" applyBorder="1" applyAlignment="1">
      <alignment horizontal="center" vertical="center" wrapText="1"/>
    </xf>
    <xf numFmtId="167" fontId="9" fillId="0" borderId="1" xfId="0" applyNumberFormat="1" applyFont="1" applyBorder="1" applyAlignment="1">
      <alignment horizontal="center" vertical="center"/>
    </xf>
    <xf numFmtId="165" fontId="12" fillId="0" borderId="1" xfId="0" applyNumberFormat="1" applyFont="1" applyBorder="1" applyAlignment="1">
      <alignment horizontal="center" vertical="center"/>
    </xf>
    <xf numFmtId="165" fontId="13" fillId="0" borderId="1" xfId="0" applyNumberFormat="1" applyFont="1" applyBorder="1" applyAlignment="1">
      <alignment horizontal="center" vertical="center"/>
    </xf>
    <xf numFmtId="0" fontId="12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165" fontId="9" fillId="0" borderId="8" xfId="0" applyNumberFormat="1" applyFont="1" applyBorder="1" applyAlignment="1">
      <alignment horizontal="center" vertical="center"/>
    </xf>
    <xf numFmtId="165" fontId="9" fillId="0" borderId="16" xfId="0" applyNumberFormat="1" applyFont="1" applyBorder="1" applyAlignment="1">
      <alignment horizontal="center" vertical="center"/>
    </xf>
    <xf numFmtId="165" fontId="9" fillId="0" borderId="17" xfId="0" applyNumberFormat="1" applyFont="1" applyBorder="1" applyAlignment="1">
      <alignment horizontal="center" vertical="center"/>
    </xf>
    <xf numFmtId="0" fontId="5" fillId="2" borderId="0" xfId="0" applyFont="1" applyFill="1" applyAlignment="1">
      <alignment wrapText="1"/>
    </xf>
    <xf numFmtId="0" fontId="5" fillId="2" borderId="15" xfId="0" applyFont="1" applyFill="1" applyBorder="1" applyAlignment="1">
      <alignment wrapText="1"/>
    </xf>
    <xf numFmtId="165" fontId="9" fillId="0" borderId="0" xfId="0" applyNumberFormat="1" applyFont="1" applyAlignment="1">
      <alignment horizontal="center" vertical="center"/>
    </xf>
    <xf numFmtId="165" fontId="11" fillId="0" borderId="1" xfId="0" applyNumberFormat="1" applyFont="1" applyBorder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10" fillId="3" borderId="3" xfId="0" applyFont="1" applyFill="1" applyBorder="1" applyAlignment="1">
      <alignment horizontal="center"/>
    </xf>
    <xf numFmtId="0" fontId="10" fillId="3" borderId="2" xfId="0" applyFont="1" applyFill="1" applyBorder="1" applyAlignment="1">
      <alignment horizontal="center"/>
    </xf>
    <xf numFmtId="0" fontId="10" fillId="3" borderId="4" xfId="0" applyFont="1" applyFill="1" applyBorder="1" applyAlignment="1">
      <alignment horizontal="center"/>
    </xf>
    <xf numFmtId="0" fontId="10" fillId="3" borderId="3" xfId="0" applyFont="1" applyFill="1" applyBorder="1" applyAlignment="1">
      <alignment horizontal="center" wrapText="1"/>
    </xf>
    <xf numFmtId="0" fontId="10" fillId="3" borderId="2" xfId="0" applyFont="1" applyFill="1" applyBorder="1" applyAlignment="1">
      <alignment horizontal="center" wrapText="1"/>
    </xf>
    <xf numFmtId="0" fontId="10" fillId="3" borderId="4" xfId="0" applyFont="1" applyFill="1" applyBorder="1" applyAlignment="1">
      <alignment horizontal="center" wrapText="1"/>
    </xf>
    <xf numFmtId="0" fontId="10" fillId="0" borderId="3" xfId="0" applyFont="1" applyBorder="1" applyAlignment="1">
      <alignment horizontal="center"/>
    </xf>
    <xf numFmtId="0" fontId="10" fillId="0" borderId="2" xfId="0" applyFont="1" applyBorder="1" applyAlignment="1">
      <alignment horizontal="center"/>
    </xf>
    <xf numFmtId="0" fontId="10" fillId="0" borderId="4" xfId="0" applyFont="1" applyBorder="1" applyAlignment="1">
      <alignment horizontal="center"/>
    </xf>
    <xf numFmtId="17" fontId="10" fillId="3" borderId="5" xfId="0" applyNumberFormat="1" applyFont="1" applyFill="1" applyBorder="1" applyAlignment="1">
      <alignment horizontal="center"/>
    </xf>
    <xf numFmtId="17" fontId="10" fillId="3" borderId="6" xfId="0" applyNumberFormat="1" applyFont="1" applyFill="1" applyBorder="1" applyAlignment="1">
      <alignment horizontal="center"/>
    </xf>
    <xf numFmtId="17" fontId="10" fillId="3" borderId="7" xfId="0" applyNumberFormat="1" applyFont="1" applyFill="1" applyBorder="1" applyAlignment="1">
      <alignment horizontal="center"/>
    </xf>
    <xf numFmtId="0" fontId="7" fillId="2" borderId="0" xfId="0" applyFont="1" applyFill="1" applyAlignment="1">
      <alignment horizontal="center" vertical="center"/>
    </xf>
    <xf numFmtId="0" fontId="6" fillId="0" borderId="3" xfId="0" applyFont="1" applyBorder="1" applyAlignment="1">
      <alignment horizontal="left"/>
    </xf>
    <xf numFmtId="0" fontId="6" fillId="0" borderId="2" xfId="0" applyFont="1" applyBorder="1" applyAlignment="1">
      <alignment horizontal="left"/>
    </xf>
    <xf numFmtId="0" fontId="6" fillId="0" borderId="4" xfId="0" applyFont="1" applyBorder="1" applyAlignment="1">
      <alignment horizontal="left"/>
    </xf>
    <xf numFmtId="0" fontId="6" fillId="3" borderId="14" xfId="0" applyFont="1" applyFill="1" applyBorder="1" applyAlignment="1">
      <alignment horizontal="left"/>
    </xf>
    <xf numFmtId="0" fontId="6" fillId="3" borderId="11" xfId="0" applyFont="1" applyFill="1" applyBorder="1" applyAlignment="1">
      <alignment horizontal="left"/>
    </xf>
    <xf numFmtId="0" fontId="6" fillId="3" borderId="13" xfId="0" applyFont="1" applyFill="1" applyBorder="1" applyAlignment="1">
      <alignment horizontal="left"/>
    </xf>
    <xf numFmtId="0" fontId="6" fillId="3" borderId="3" xfId="0" applyFont="1" applyFill="1" applyBorder="1" applyAlignment="1">
      <alignment horizontal="left"/>
    </xf>
    <xf numFmtId="0" fontId="6" fillId="3" borderId="2" xfId="0" applyFont="1" applyFill="1" applyBorder="1" applyAlignment="1">
      <alignment horizontal="left"/>
    </xf>
    <xf numFmtId="0" fontId="6" fillId="3" borderId="4" xfId="0" applyFont="1" applyFill="1" applyBorder="1" applyAlignment="1">
      <alignment horizontal="left"/>
    </xf>
    <xf numFmtId="0" fontId="6" fillId="3" borderId="3" xfId="0" applyFont="1" applyFill="1" applyBorder="1" applyAlignment="1">
      <alignment horizontal="left" wrapText="1"/>
    </xf>
    <xf numFmtId="0" fontId="6" fillId="3" borderId="2" xfId="0" applyFont="1" applyFill="1" applyBorder="1" applyAlignment="1">
      <alignment horizontal="left" wrapText="1"/>
    </xf>
    <xf numFmtId="0" fontId="6" fillId="3" borderId="4" xfId="0" applyFont="1" applyFill="1" applyBorder="1" applyAlignment="1">
      <alignment horizontal="left" wrapText="1"/>
    </xf>
  </cellXfs>
  <cellStyles count="7">
    <cellStyle name="Moneda" xfId="6" builtinId="4"/>
    <cellStyle name="Moneda 2" xfId="2" xr:uid="{00000000-0005-0000-0000-000002000000}"/>
    <cellStyle name="Moneda 2 2" xfId="3" xr:uid="{F890A284-CF74-4461-9810-40270E647564}"/>
    <cellStyle name="Moneda 2 3" xfId="4" xr:uid="{954B9DCB-1AC6-4469-B511-4C49B2FBA293}"/>
    <cellStyle name="Normal" xfId="0" builtinId="0"/>
    <cellStyle name="Normal 2" xfId="1" xr:uid="{00000000-0005-0000-0000-000004000000}"/>
    <cellStyle name="Normal 2 2" xfId="5" xr:uid="{3C7A44B4-047A-4504-A5A1-C634988C350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1283804</xdr:colOff>
      <xdr:row>0</xdr:row>
      <xdr:rowOff>55218</xdr:rowOff>
    </xdr:from>
    <xdr:to>
      <xdr:col>5</xdr:col>
      <xdr:colOff>2595217</xdr:colOff>
      <xdr:row>7</xdr:row>
      <xdr:rowOff>151325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1281B8B6-0D6C-4DCB-AEA2-0AA60AAF76E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94021" y="55218"/>
          <a:ext cx="1311413" cy="128328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BC6B6F-2DA0-4191-8F9C-FAE09580AAF2}">
  <sheetPr>
    <pageSetUpPr fitToPage="1"/>
  </sheetPr>
  <dimension ref="B1:AQ149"/>
  <sheetViews>
    <sheetView tabSelected="1" zoomScale="71" zoomScaleNormal="71" workbookViewId="0">
      <pane xSplit="4" ySplit="24" topLeftCell="E78" activePane="bottomRight" state="frozen"/>
      <selection pane="topRight" activeCell="D1" sqref="D1"/>
      <selection pane="bottomLeft" activeCell="A13" sqref="A13"/>
      <selection pane="bottomRight" activeCell="B16" sqref="B16:D16"/>
    </sheetView>
  </sheetViews>
  <sheetFormatPr baseColWidth="10" defaultColWidth="11.42578125" defaultRowHeight="12.75" x14ac:dyDescent="0.2"/>
  <cols>
    <col min="1" max="1" width="6.85546875" style="5" customWidth="1"/>
    <col min="2" max="2" width="5.42578125" style="5" customWidth="1"/>
    <col min="3" max="3" width="11" style="5" customWidth="1"/>
    <col min="4" max="4" width="53.5703125" style="5" customWidth="1"/>
    <col min="5" max="5" width="54.7109375" style="5" bestFit="1" customWidth="1"/>
    <col min="6" max="6" width="44" style="5" customWidth="1"/>
    <col min="7" max="7" width="12.28515625" style="8" hidden="1" customWidth="1"/>
    <col min="8" max="8" width="16.42578125" style="8" customWidth="1"/>
    <col min="9" max="9" width="17.28515625" style="8" customWidth="1"/>
    <col min="10" max="10" width="22.28515625" style="8" hidden="1" customWidth="1"/>
    <col min="11" max="11" width="20.28515625" style="8" customWidth="1"/>
    <col min="12" max="12" width="18.85546875" style="8" customWidth="1"/>
    <col min="13" max="13" width="24.140625" style="8" hidden="1" customWidth="1"/>
    <col min="14" max="14" width="18" style="8" hidden="1" customWidth="1"/>
    <col min="15" max="15" width="15.5703125" style="6" customWidth="1"/>
    <col min="16" max="16" width="15.140625" style="7" customWidth="1"/>
    <col min="17" max="17" width="15.28515625" style="7" customWidth="1"/>
    <col min="18" max="18" width="20.140625" style="6" customWidth="1"/>
    <col min="19" max="19" width="24.85546875" style="6" customWidth="1"/>
    <col min="20" max="16384" width="11.42578125" style="5"/>
  </cols>
  <sheetData>
    <row r="1" spans="2:32" x14ac:dyDescent="0.2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</row>
    <row r="2" spans="2:32" ht="15" customHeight="1" x14ac:dyDescent="0.3"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  <c r="R2" s="32"/>
      <c r="S2" s="32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</row>
    <row r="3" spans="2:32" ht="12.75" customHeight="1" x14ac:dyDescent="0.3">
      <c r="B3" s="32"/>
      <c r="C3" s="32"/>
      <c r="D3" s="32"/>
      <c r="E3" s="32"/>
      <c r="F3" s="32"/>
      <c r="G3" s="32"/>
      <c r="H3" s="32"/>
      <c r="I3" s="32"/>
      <c r="J3" s="32"/>
      <c r="K3" s="32"/>
      <c r="L3" s="32"/>
      <c r="M3" s="32"/>
      <c r="N3" s="32"/>
      <c r="O3" s="32"/>
      <c r="P3" s="32"/>
      <c r="Q3" s="32"/>
      <c r="R3" s="32"/>
      <c r="S3" s="32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</row>
    <row r="4" spans="2:32" ht="12.75" customHeight="1" x14ac:dyDescent="0.3">
      <c r="B4" s="32"/>
      <c r="C4" s="32"/>
      <c r="D4" s="32"/>
      <c r="E4" s="32"/>
      <c r="F4" s="32"/>
      <c r="G4" s="32"/>
      <c r="H4" s="32"/>
      <c r="I4" s="32"/>
      <c r="J4" s="32"/>
      <c r="K4" s="32"/>
      <c r="L4" s="32"/>
      <c r="M4" s="32"/>
      <c r="N4" s="32"/>
      <c r="O4" s="32"/>
      <c r="P4" s="32"/>
      <c r="Q4" s="32"/>
      <c r="R4" s="32"/>
      <c r="S4" s="32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</row>
    <row r="5" spans="2:32" ht="12.75" customHeight="1" x14ac:dyDescent="0.3">
      <c r="B5" s="32"/>
      <c r="C5" s="32"/>
      <c r="D5" s="32"/>
      <c r="E5" s="32"/>
      <c r="F5" s="32"/>
      <c r="G5" s="32"/>
      <c r="H5" s="32"/>
      <c r="I5" s="32"/>
      <c r="J5" s="32"/>
      <c r="K5" s="32"/>
      <c r="L5" s="32"/>
      <c r="M5" s="32"/>
      <c r="N5" s="32"/>
      <c r="O5" s="32"/>
      <c r="P5" s="32"/>
      <c r="Q5" s="32"/>
      <c r="R5" s="32"/>
      <c r="S5" s="32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</row>
    <row r="6" spans="2:32" ht="12.75" customHeight="1" x14ac:dyDescent="0.3">
      <c r="B6" s="32"/>
      <c r="C6" s="32"/>
      <c r="D6" s="32"/>
      <c r="E6" s="32"/>
      <c r="F6" s="32"/>
      <c r="G6" s="32"/>
      <c r="H6" s="32"/>
      <c r="I6" s="32"/>
      <c r="J6" s="32"/>
      <c r="K6" s="32"/>
      <c r="L6" s="32"/>
      <c r="M6" s="32"/>
      <c r="N6" s="32"/>
      <c r="O6" s="32"/>
      <c r="P6" s="32"/>
      <c r="Q6" s="32"/>
      <c r="R6" s="32"/>
      <c r="S6" s="32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</row>
    <row r="7" spans="2:32" ht="12.75" customHeight="1" x14ac:dyDescent="0.3">
      <c r="B7" s="32"/>
      <c r="C7" s="32"/>
      <c r="D7" s="32"/>
      <c r="E7" s="32"/>
      <c r="F7" s="32"/>
      <c r="G7" s="32"/>
      <c r="H7" s="32"/>
      <c r="I7" s="32"/>
      <c r="J7" s="32"/>
      <c r="K7" s="32"/>
      <c r="L7" s="32"/>
      <c r="M7" s="32"/>
      <c r="N7" s="32"/>
      <c r="O7" s="32"/>
      <c r="P7" s="32"/>
      <c r="Q7" s="32"/>
      <c r="R7" s="32"/>
      <c r="S7" s="32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</row>
    <row r="8" spans="2:32" ht="12.75" customHeight="1" x14ac:dyDescent="0.3">
      <c r="B8" s="32"/>
      <c r="C8" s="32"/>
      <c r="D8" s="32"/>
      <c r="E8" s="32"/>
      <c r="F8" s="32"/>
      <c r="G8" s="32"/>
      <c r="H8" s="32"/>
      <c r="I8" s="32"/>
      <c r="J8" s="32"/>
      <c r="K8" s="32"/>
      <c r="L8" s="32"/>
      <c r="M8" s="32"/>
      <c r="N8" s="32"/>
      <c r="O8" s="32"/>
      <c r="P8" s="32"/>
      <c r="Q8" s="32"/>
      <c r="R8" s="32"/>
      <c r="S8" s="32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</row>
    <row r="9" spans="2:32" ht="22.5" x14ac:dyDescent="0.3">
      <c r="B9" s="36" t="s">
        <v>54</v>
      </c>
      <c r="C9" s="36"/>
      <c r="D9" s="36"/>
      <c r="E9" s="36"/>
      <c r="F9" s="36"/>
      <c r="G9" s="36"/>
      <c r="H9" s="36"/>
      <c r="I9" s="36"/>
      <c r="J9" s="36"/>
      <c r="K9" s="36"/>
      <c r="L9" s="36"/>
      <c r="M9" s="36"/>
      <c r="N9" s="36"/>
      <c r="O9" s="36"/>
      <c r="P9" s="36"/>
      <c r="Q9" s="36"/>
      <c r="R9" s="36"/>
      <c r="S9" s="32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</row>
    <row r="10" spans="2:32" ht="22.5" x14ac:dyDescent="0.3">
      <c r="B10" s="36" t="s">
        <v>55</v>
      </c>
      <c r="C10" s="36"/>
      <c r="D10" s="36"/>
      <c r="E10" s="36"/>
      <c r="F10" s="36"/>
      <c r="G10" s="36"/>
      <c r="H10" s="36"/>
      <c r="I10" s="36"/>
      <c r="J10" s="36"/>
      <c r="K10" s="36"/>
      <c r="L10" s="36"/>
      <c r="M10" s="36"/>
      <c r="N10" s="36"/>
      <c r="O10" s="36"/>
      <c r="P10" s="36"/>
      <c r="Q10" s="36"/>
      <c r="R10" s="36"/>
      <c r="S10" s="32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7"/>
    </row>
    <row r="11" spans="2:32" ht="22.5" customHeight="1" x14ac:dyDescent="0.3">
      <c r="B11" s="36" t="s">
        <v>56</v>
      </c>
      <c r="C11" s="36"/>
      <c r="D11" s="36"/>
      <c r="E11" s="36"/>
      <c r="F11" s="36"/>
      <c r="G11" s="36"/>
      <c r="H11" s="36"/>
      <c r="I11" s="36"/>
      <c r="J11" s="36"/>
      <c r="K11" s="36"/>
      <c r="L11" s="36"/>
      <c r="M11" s="36"/>
      <c r="N11" s="36"/>
      <c r="O11" s="36"/>
      <c r="P11" s="36"/>
      <c r="Q11" s="36"/>
      <c r="R11" s="36"/>
      <c r="S11" s="32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</row>
    <row r="12" spans="2:32" ht="12.75" customHeight="1" x14ac:dyDescent="0.3">
      <c r="B12" s="33"/>
      <c r="C12" s="33"/>
      <c r="D12" s="33"/>
      <c r="E12" s="33"/>
      <c r="F12" s="33"/>
      <c r="G12" s="33"/>
      <c r="H12" s="33"/>
      <c r="I12" s="33"/>
      <c r="J12" s="33"/>
      <c r="K12" s="33"/>
      <c r="L12" s="33"/>
      <c r="M12" s="33"/>
      <c r="N12" s="33"/>
      <c r="O12" s="33"/>
      <c r="P12" s="33"/>
      <c r="Q12" s="33"/>
      <c r="R12" s="33"/>
      <c r="S12" s="33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</row>
    <row r="13" spans="2:32" ht="20.25" x14ac:dyDescent="0.3">
      <c r="B13" s="56" t="s">
        <v>57</v>
      </c>
      <c r="C13" s="57"/>
      <c r="D13" s="58"/>
      <c r="E13" s="37" t="s">
        <v>58</v>
      </c>
      <c r="F13" s="38"/>
      <c r="G13" s="38"/>
      <c r="H13" s="38"/>
      <c r="I13" s="38"/>
      <c r="J13" s="38"/>
      <c r="K13" s="38"/>
      <c r="L13" s="38"/>
      <c r="M13" s="38"/>
      <c r="N13" s="38"/>
      <c r="O13" s="38"/>
      <c r="P13" s="38"/>
      <c r="Q13" s="38"/>
      <c r="R13" s="38"/>
      <c r="S13" s="39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</row>
    <row r="14" spans="2:32" ht="20.25" x14ac:dyDescent="0.3">
      <c r="B14" s="50" t="s">
        <v>59</v>
      </c>
      <c r="C14" s="51"/>
      <c r="D14" s="52"/>
      <c r="E14" s="43" t="s">
        <v>60</v>
      </c>
      <c r="F14" s="44"/>
      <c r="G14" s="44"/>
      <c r="H14" s="44"/>
      <c r="I14" s="44"/>
      <c r="J14" s="44"/>
      <c r="K14" s="44"/>
      <c r="L14" s="44"/>
      <c r="M14" s="44"/>
      <c r="N14" s="44"/>
      <c r="O14" s="44"/>
      <c r="P14" s="44"/>
      <c r="Q14" s="44"/>
      <c r="R14" s="44"/>
      <c r="S14" s="45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</row>
    <row r="15" spans="2:32" ht="18.75" customHeight="1" x14ac:dyDescent="0.3">
      <c r="B15" s="59" t="s">
        <v>130</v>
      </c>
      <c r="C15" s="60"/>
      <c r="D15" s="61"/>
      <c r="E15" s="40" t="s">
        <v>60</v>
      </c>
      <c r="F15" s="41"/>
      <c r="G15" s="41"/>
      <c r="H15" s="41"/>
      <c r="I15" s="41"/>
      <c r="J15" s="41"/>
      <c r="K15" s="41"/>
      <c r="L15" s="41"/>
      <c r="M15" s="41"/>
      <c r="N15" s="41"/>
      <c r="O15" s="41"/>
      <c r="P15" s="41"/>
      <c r="Q15" s="41"/>
      <c r="R15" s="41"/>
      <c r="S15" s="42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</row>
    <row r="16" spans="2:32" ht="20.25" x14ac:dyDescent="0.3">
      <c r="B16" s="50" t="s">
        <v>61</v>
      </c>
      <c r="C16" s="51"/>
      <c r="D16" s="52"/>
      <c r="E16" s="43" t="s">
        <v>0</v>
      </c>
      <c r="F16" s="44"/>
      <c r="G16" s="44"/>
      <c r="H16" s="44"/>
      <c r="I16" s="44"/>
      <c r="J16" s="44"/>
      <c r="K16" s="44"/>
      <c r="L16" s="44"/>
      <c r="M16" s="44"/>
      <c r="N16" s="44"/>
      <c r="O16" s="44"/>
      <c r="P16" s="44"/>
      <c r="Q16" s="44"/>
      <c r="R16" s="44"/>
      <c r="S16" s="45"/>
      <c r="T16" s="7"/>
      <c r="U16" s="7"/>
      <c r="V16" s="7"/>
      <c r="W16" s="7"/>
      <c r="X16" s="7"/>
      <c r="Y16" s="7"/>
      <c r="Z16" s="7"/>
      <c r="AA16" s="7"/>
      <c r="AB16" s="7"/>
      <c r="AC16" s="7"/>
      <c r="AD16" s="7"/>
      <c r="AE16" s="7"/>
      <c r="AF16" s="7"/>
    </row>
    <row r="17" spans="2:43" ht="20.25" x14ac:dyDescent="0.3">
      <c r="B17" s="56" t="s">
        <v>70</v>
      </c>
      <c r="C17" s="57"/>
      <c r="D17" s="58"/>
      <c r="E17" s="37" t="s">
        <v>131</v>
      </c>
      <c r="F17" s="38"/>
      <c r="G17" s="38"/>
      <c r="H17" s="38"/>
      <c r="I17" s="38"/>
      <c r="J17" s="38"/>
      <c r="K17" s="38"/>
      <c r="L17" s="38"/>
      <c r="M17" s="38"/>
      <c r="N17" s="38"/>
      <c r="O17" s="38"/>
      <c r="P17" s="38"/>
      <c r="Q17" s="38"/>
      <c r="R17" s="38"/>
      <c r="S17" s="39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</row>
    <row r="18" spans="2:43" ht="21" thickBot="1" x14ac:dyDescent="0.35">
      <c r="B18" s="50" t="s">
        <v>62</v>
      </c>
      <c r="C18" s="51"/>
      <c r="D18" s="52"/>
      <c r="E18" s="43" t="s">
        <v>132</v>
      </c>
      <c r="F18" s="44"/>
      <c r="G18" s="44"/>
      <c r="H18" s="44"/>
      <c r="I18" s="44"/>
      <c r="J18" s="44"/>
      <c r="K18" s="44"/>
      <c r="L18" s="44"/>
      <c r="M18" s="44"/>
      <c r="N18" s="44"/>
      <c r="O18" s="44"/>
      <c r="P18" s="44"/>
      <c r="Q18" s="44"/>
      <c r="R18" s="44"/>
      <c r="S18" s="45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</row>
    <row r="19" spans="2:43" ht="21" thickBot="1" x14ac:dyDescent="0.35">
      <c r="B19" s="53" t="s">
        <v>63</v>
      </c>
      <c r="C19" s="54"/>
      <c r="D19" s="55"/>
      <c r="E19" s="46" t="s">
        <v>159</v>
      </c>
      <c r="F19" s="47"/>
      <c r="G19" s="47"/>
      <c r="H19" s="47"/>
      <c r="I19" s="47"/>
      <c r="J19" s="47"/>
      <c r="K19" s="47"/>
      <c r="L19" s="47"/>
      <c r="M19" s="47"/>
      <c r="N19" s="47"/>
      <c r="O19" s="47"/>
      <c r="P19" s="47"/>
      <c r="Q19" s="47"/>
      <c r="R19" s="47"/>
      <c r="S19" s="48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</row>
    <row r="20" spans="2:43" x14ac:dyDescent="0.2"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  <c r="AK20" s="7"/>
      <c r="AL20" s="7"/>
      <c r="AM20" s="7"/>
      <c r="AN20" s="7"/>
      <c r="AO20" s="7"/>
      <c r="AP20" s="7"/>
    </row>
    <row r="21" spans="2:43" x14ac:dyDescent="0.2"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  <c r="AK21" s="7"/>
      <c r="AL21" s="7"/>
      <c r="AM21" s="7"/>
      <c r="AN21" s="7"/>
      <c r="AO21" s="7"/>
      <c r="AP21" s="7"/>
    </row>
    <row r="22" spans="2:43" x14ac:dyDescent="0.2"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  <c r="AK22" s="7"/>
      <c r="AL22" s="7"/>
      <c r="AM22" s="7"/>
      <c r="AN22" s="7"/>
      <c r="AO22" s="7"/>
      <c r="AP22" s="7"/>
    </row>
    <row r="23" spans="2:43" ht="26.25" thickBot="1" x14ac:dyDescent="0.25">
      <c r="B23" s="49" t="s">
        <v>18</v>
      </c>
      <c r="C23" s="49"/>
      <c r="D23" s="49"/>
      <c r="E23" s="49"/>
      <c r="F23" s="49"/>
      <c r="G23" s="49"/>
      <c r="H23" s="49"/>
      <c r="I23" s="49"/>
      <c r="J23" s="49"/>
      <c r="K23" s="49"/>
      <c r="L23" s="49"/>
      <c r="M23" s="49"/>
      <c r="N23" s="49"/>
      <c r="O23" s="49"/>
      <c r="P23" s="49"/>
      <c r="Q23" s="49"/>
      <c r="R23" s="49"/>
      <c r="S23" s="49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  <c r="AH23" s="7"/>
      <c r="AI23" s="7"/>
      <c r="AJ23" s="7"/>
      <c r="AK23" s="7"/>
      <c r="AL23" s="7"/>
      <c r="AM23" s="7"/>
      <c r="AN23" s="7"/>
      <c r="AO23" s="7"/>
      <c r="AP23" s="7"/>
    </row>
    <row r="24" spans="2:43" ht="47.25" x14ac:dyDescent="0.2">
      <c r="B24" s="12" t="s">
        <v>129</v>
      </c>
      <c r="C24" s="11" t="s">
        <v>128</v>
      </c>
      <c r="D24" s="10" t="s">
        <v>127</v>
      </c>
      <c r="E24" s="11" t="s">
        <v>17</v>
      </c>
      <c r="F24" s="11" t="s">
        <v>16</v>
      </c>
      <c r="G24" s="10" t="s">
        <v>126</v>
      </c>
      <c r="H24" s="10" t="s">
        <v>125</v>
      </c>
      <c r="I24" s="10" t="s">
        <v>124</v>
      </c>
      <c r="J24" s="10" t="s">
        <v>123</v>
      </c>
      <c r="K24" s="10" t="s">
        <v>122</v>
      </c>
      <c r="L24" s="10" t="s">
        <v>121</v>
      </c>
      <c r="M24" s="10" t="s">
        <v>120</v>
      </c>
      <c r="N24" s="10" t="s">
        <v>119</v>
      </c>
      <c r="O24" s="10" t="s">
        <v>118</v>
      </c>
      <c r="P24" s="10" t="s">
        <v>117</v>
      </c>
      <c r="Q24" s="10" t="s">
        <v>116</v>
      </c>
      <c r="R24" s="9" t="s">
        <v>115</v>
      </c>
      <c r="S24" s="9" t="s">
        <v>114</v>
      </c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  <c r="AK24" s="7"/>
      <c r="AL24" s="7"/>
      <c r="AM24" s="7"/>
      <c r="AN24" s="7"/>
      <c r="AO24" s="7"/>
      <c r="AP24" s="7"/>
      <c r="AQ24" s="7"/>
    </row>
    <row r="25" spans="2:43" ht="50.25" customHeight="1" x14ac:dyDescent="0.2">
      <c r="B25" s="15">
        <v>1</v>
      </c>
      <c r="C25" s="16" t="s">
        <v>81</v>
      </c>
      <c r="D25" s="4" t="s">
        <v>113</v>
      </c>
      <c r="E25" s="2" t="s">
        <v>12</v>
      </c>
      <c r="F25" s="17" t="s">
        <v>10</v>
      </c>
      <c r="G25" s="18"/>
      <c r="H25" s="18">
        <v>8300</v>
      </c>
      <c r="I25" s="18"/>
      <c r="J25" s="18"/>
      <c r="K25" s="18"/>
      <c r="L25" s="18">
        <v>250</v>
      </c>
      <c r="M25" s="18"/>
      <c r="N25" s="18"/>
      <c r="O25" s="18">
        <f>SUM(G25:L25)</f>
        <v>8550</v>
      </c>
      <c r="P25" s="18">
        <v>1363.36</v>
      </c>
      <c r="Q25" s="18">
        <f t="shared" ref="Q25:Q53" si="0">+O25-P25</f>
        <v>7186.64</v>
      </c>
      <c r="R25" s="18"/>
      <c r="S25" s="18"/>
      <c r="U25" s="8"/>
      <c r="V25" s="8"/>
    </row>
    <row r="26" spans="2:43" ht="69.75" customHeight="1" x14ac:dyDescent="0.2">
      <c r="B26" s="15">
        <v>2</v>
      </c>
      <c r="C26" s="16" t="s">
        <v>81</v>
      </c>
      <c r="D26" s="3" t="s">
        <v>73</v>
      </c>
      <c r="E26" s="2" t="s">
        <v>40</v>
      </c>
      <c r="F26" s="2" t="s">
        <v>1</v>
      </c>
      <c r="G26" s="18"/>
      <c r="H26" s="18">
        <v>10500</v>
      </c>
      <c r="I26" s="18"/>
      <c r="J26" s="18"/>
      <c r="K26" s="18">
        <v>375</v>
      </c>
      <c r="L26" s="18">
        <v>250</v>
      </c>
      <c r="M26" s="18"/>
      <c r="N26" s="18"/>
      <c r="O26" s="18">
        <f>SUM(G26:L26)</f>
        <v>11125</v>
      </c>
      <c r="P26" s="18">
        <v>1628.15</v>
      </c>
      <c r="Q26" s="18">
        <f t="shared" si="0"/>
        <v>9496.85</v>
      </c>
      <c r="R26" s="18"/>
      <c r="S26" s="18"/>
      <c r="U26" s="8"/>
      <c r="V26" s="8"/>
    </row>
    <row r="27" spans="2:43" ht="82.5" customHeight="1" x14ac:dyDescent="0.2">
      <c r="B27" s="15">
        <v>3</v>
      </c>
      <c r="C27" s="16" t="s">
        <v>81</v>
      </c>
      <c r="D27" s="4" t="s">
        <v>52</v>
      </c>
      <c r="E27" s="2" t="s">
        <v>53</v>
      </c>
      <c r="F27" s="2" t="s">
        <v>6</v>
      </c>
      <c r="G27" s="18"/>
      <c r="H27" s="18">
        <v>4250</v>
      </c>
      <c r="I27" s="18"/>
      <c r="J27" s="18"/>
      <c r="K27" s="18">
        <v>375</v>
      </c>
      <c r="L27" s="18">
        <v>250</v>
      </c>
      <c r="M27" s="18"/>
      <c r="N27" s="18"/>
      <c r="O27" s="18">
        <f>SUM(G27:L27)</f>
        <v>4875</v>
      </c>
      <c r="P27" s="18">
        <v>662.32</v>
      </c>
      <c r="Q27" s="18">
        <f t="shared" si="0"/>
        <v>4212.68</v>
      </c>
      <c r="R27" s="18"/>
      <c r="S27" s="18"/>
      <c r="U27" s="8"/>
      <c r="V27" s="8"/>
    </row>
    <row r="28" spans="2:43" ht="61.5" customHeight="1" x14ac:dyDescent="0.2">
      <c r="B28" s="15">
        <v>4</v>
      </c>
      <c r="C28" s="16" t="s">
        <v>81</v>
      </c>
      <c r="D28" s="4" t="s">
        <v>141</v>
      </c>
      <c r="E28" s="4" t="s">
        <v>38</v>
      </c>
      <c r="F28" s="17" t="s">
        <v>10</v>
      </c>
      <c r="G28" s="18"/>
      <c r="H28" s="14">
        <v>10700</v>
      </c>
      <c r="I28" s="18"/>
      <c r="J28" s="18"/>
      <c r="K28" s="14">
        <v>350</v>
      </c>
      <c r="L28" s="14">
        <v>250</v>
      </c>
      <c r="M28" s="18"/>
      <c r="N28" s="18"/>
      <c r="O28" s="14">
        <v>11325</v>
      </c>
      <c r="P28" s="14">
        <v>1371.22</v>
      </c>
      <c r="Q28" s="18">
        <f t="shared" si="0"/>
        <v>9953.7800000000007</v>
      </c>
      <c r="R28" s="18">
        <v>257</v>
      </c>
      <c r="S28" s="18"/>
      <c r="U28" s="8"/>
      <c r="V28" s="8"/>
    </row>
    <row r="29" spans="2:43" ht="61.5" customHeight="1" x14ac:dyDescent="0.2">
      <c r="B29" s="15">
        <v>5</v>
      </c>
      <c r="C29" s="16" t="s">
        <v>81</v>
      </c>
      <c r="D29" s="4" t="s">
        <v>65</v>
      </c>
      <c r="E29" s="2" t="s">
        <v>41</v>
      </c>
      <c r="F29" s="17" t="s">
        <v>10</v>
      </c>
      <c r="G29" s="18"/>
      <c r="H29" s="18">
        <v>35000</v>
      </c>
      <c r="I29" s="18"/>
      <c r="J29" s="18"/>
      <c r="K29" s="18">
        <v>375</v>
      </c>
      <c r="L29" s="18">
        <v>250</v>
      </c>
      <c r="M29" s="18"/>
      <c r="N29" s="18"/>
      <c r="O29" s="18">
        <f>SUM(H29:M29)</f>
        <v>35625</v>
      </c>
      <c r="P29" s="18">
        <v>3411.53</v>
      </c>
      <c r="Q29" s="18">
        <f t="shared" si="0"/>
        <v>32213.47</v>
      </c>
      <c r="R29" s="18"/>
      <c r="S29" s="18"/>
      <c r="U29" s="8"/>
      <c r="V29" s="8"/>
    </row>
    <row r="30" spans="2:43" ht="63.6" customHeight="1" x14ac:dyDescent="0.2">
      <c r="B30" s="15">
        <v>6</v>
      </c>
      <c r="C30" s="16" t="s">
        <v>90</v>
      </c>
      <c r="D30" s="4" t="s">
        <v>112</v>
      </c>
      <c r="E30" s="2" t="s">
        <v>149</v>
      </c>
      <c r="F30" s="17" t="s">
        <v>10</v>
      </c>
      <c r="G30" s="18"/>
      <c r="H30" s="18"/>
      <c r="I30" s="18">
        <v>22000</v>
      </c>
      <c r="J30" s="18"/>
      <c r="K30" s="18"/>
      <c r="L30" s="18"/>
      <c r="M30" s="18"/>
      <c r="N30" s="18"/>
      <c r="O30" s="18">
        <f>+I30</f>
        <v>22000</v>
      </c>
      <c r="P30" s="18">
        <v>982.14</v>
      </c>
      <c r="Q30" s="18">
        <f t="shared" si="0"/>
        <v>21017.86</v>
      </c>
      <c r="R30" s="18">
        <v>580</v>
      </c>
      <c r="S30" s="18"/>
      <c r="U30" s="8"/>
      <c r="V30" s="8"/>
    </row>
    <row r="31" spans="2:43" ht="15" x14ac:dyDescent="0.2">
      <c r="B31" s="15">
        <v>7</v>
      </c>
      <c r="C31" s="16" t="s">
        <v>81</v>
      </c>
      <c r="D31" s="4" t="s">
        <v>111</v>
      </c>
      <c r="E31" s="2" t="s">
        <v>66</v>
      </c>
      <c r="F31" s="17" t="s">
        <v>1</v>
      </c>
      <c r="G31" s="18"/>
      <c r="H31" s="18">
        <v>7500</v>
      </c>
      <c r="I31" s="18"/>
      <c r="J31" s="18"/>
      <c r="K31" s="18">
        <v>0</v>
      </c>
      <c r="L31" s="18">
        <v>250</v>
      </c>
      <c r="M31" s="18"/>
      <c r="N31" s="18"/>
      <c r="O31" s="19">
        <f>SUM(H31:N31)</f>
        <v>7750</v>
      </c>
      <c r="P31" s="18">
        <v>1433.32</v>
      </c>
      <c r="Q31" s="18">
        <f t="shared" si="0"/>
        <v>6316.68</v>
      </c>
      <c r="R31" s="18"/>
      <c r="S31" s="18"/>
      <c r="U31" s="8"/>
      <c r="V31" s="8"/>
    </row>
    <row r="32" spans="2:43" ht="60" x14ac:dyDescent="0.2">
      <c r="B32" s="15">
        <v>8</v>
      </c>
      <c r="C32" s="16" t="s">
        <v>81</v>
      </c>
      <c r="D32" s="3" t="s">
        <v>72</v>
      </c>
      <c r="E32" s="2" t="s">
        <v>33</v>
      </c>
      <c r="F32" s="2" t="s">
        <v>1</v>
      </c>
      <c r="G32" s="18"/>
      <c r="H32" s="18">
        <v>10500</v>
      </c>
      <c r="I32" s="18"/>
      <c r="J32" s="18"/>
      <c r="K32" s="18">
        <v>375</v>
      </c>
      <c r="L32" s="18">
        <v>250</v>
      </c>
      <c r="M32" s="18"/>
      <c r="N32" s="18"/>
      <c r="O32" s="19">
        <f>SUM(H32:N32)</f>
        <v>11125</v>
      </c>
      <c r="P32" s="18">
        <v>1516.97</v>
      </c>
      <c r="Q32" s="18">
        <f t="shared" si="0"/>
        <v>9608.0300000000007</v>
      </c>
      <c r="R32" s="18"/>
      <c r="S32" s="18"/>
      <c r="U32" s="8"/>
      <c r="V32" s="8"/>
    </row>
    <row r="33" spans="2:22" ht="20.25" customHeight="1" x14ac:dyDescent="0.2">
      <c r="B33" s="15">
        <v>9</v>
      </c>
      <c r="C33" s="16" t="s">
        <v>81</v>
      </c>
      <c r="D33" s="4" t="s">
        <v>43</v>
      </c>
      <c r="E33" s="2" t="s">
        <v>46</v>
      </c>
      <c r="F33" s="17" t="s">
        <v>145</v>
      </c>
      <c r="G33" s="18"/>
      <c r="H33" s="18">
        <v>6500</v>
      </c>
      <c r="I33" s="18"/>
      <c r="J33" s="18"/>
      <c r="K33" s="18"/>
      <c r="L33" s="18">
        <v>250</v>
      </c>
      <c r="M33" s="18"/>
      <c r="N33" s="18"/>
      <c r="O33" s="19">
        <f>SUM(H33:N33)</f>
        <v>6750</v>
      </c>
      <c r="P33" s="18">
        <v>1156.82</v>
      </c>
      <c r="Q33" s="18">
        <f t="shared" si="0"/>
        <v>5593.18</v>
      </c>
      <c r="R33" s="18"/>
      <c r="S33" s="18"/>
      <c r="U33" s="8"/>
      <c r="V33" s="8"/>
    </row>
    <row r="34" spans="2:22" ht="20.25" customHeight="1" x14ac:dyDescent="0.2">
      <c r="B34" s="15">
        <v>10</v>
      </c>
      <c r="C34" s="16" t="s">
        <v>81</v>
      </c>
      <c r="D34" s="4" t="s">
        <v>37</v>
      </c>
      <c r="E34" s="2" t="s">
        <v>15</v>
      </c>
      <c r="F34" s="17" t="s">
        <v>145</v>
      </c>
      <c r="G34" s="18"/>
      <c r="H34" s="14">
        <v>6500</v>
      </c>
      <c r="I34" s="18"/>
      <c r="J34" s="18"/>
      <c r="K34" s="14"/>
      <c r="L34" s="14">
        <v>250</v>
      </c>
      <c r="M34" s="18"/>
      <c r="N34" s="18"/>
      <c r="O34" s="14">
        <v>6750</v>
      </c>
      <c r="P34" s="18">
        <v>1397.19</v>
      </c>
      <c r="Q34" s="18">
        <f t="shared" si="0"/>
        <v>5352.8099999999995</v>
      </c>
      <c r="R34" s="18"/>
      <c r="S34" s="18"/>
      <c r="U34" s="8"/>
      <c r="V34" s="8"/>
    </row>
    <row r="35" spans="2:22" ht="97.5" customHeight="1" x14ac:dyDescent="0.2">
      <c r="B35" s="15">
        <v>11</v>
      </c>
      <c r="C35" s="16" t="s">
        <v>81</v>
      </c>
      <c r="D35" s="20" t="s">
        <v>154</v>
      </c>
      <c r="E35" s="2" t="s">
        <v>110</v>
      </c>
      <c r="F35" s="17" t="s">
        <v>109</v>
      </c>
      <c r="G35" s="18"/>
      <c r="H35" s="14">
        <v>5500</v>
      </c>
      <c r="I35" s="18"/>
      <c r="J35" s="18"/>
      <c r="K35" s="18"/>
      <c r="L35" s="14">
        <v>250</v>
      </c>
      <c r="M35" s="18"/>
      <c r="N35" s="18"/>
      <c r="O35" s="14">
        <v>5750</v>
      </c>
      <c r="P35" s="18">
        <v>946.73</v>
      </c>
      <c r="Q35" s="18">
        <f t="shared" si="0"/>
        <v>4803.2700000000004</v>
      </c>
      <c r="R35" s="18">
        <v>1242.5999999999999</v>
      </c>
      <c r="S35" s="18"/>
      <c r="U35" s="8"/>
      <c r="V35" s="8"/>
    </row>
    <row r="36" spans="2:22" ht="31.5" customHeight="1" x14ac:dyDescent="0.2">
      <c r="B36" s="15">
        <v>12</v>
      </c>
      <c r="C36" s="16" t="s">
        <v>81</v>
      </c>
      <c r="D36" s="4" t="s">
        <v>135</v>
      </c>
      <c r="E36" s="2" t="s">
        <v>25</v>
      </c>
      <c r="F36" s="17" t="s">
        <v>19</v>
      </c>
      <c r="G36" s="18"/>
      <c r="H36" s="18">
        <v>4500</v>
      </c>
      <c r="I36" s="18"/>
      <c r="J36" s="18"/>
      <c r="K36" s="18"/>
      <c r="L36" s="14">
        <v>250</v>
      </c>
      <c r="M36" s="18"/>
      <c r="N36" s="18"/>
      <c r="O36" s="18">
        <v>4750</v>
      </c>
      <c r="P36" s="18">
        <v>422.99</v>
      </c>
      <c r="Q36" s="18">
        <f t="shared" si="0"/>
        <v>4327.01</v>
      </c>
      <c r="R36" s="18"/>
      <c r="S36" s="18"/>
      <c r="U36" s="8"/>
      <c r="V36" s="8"/>
    </row>
    <row r="37" spans="2:22" ht="55.5" customHeight="1" x14ac:dyDescent="0.2">
      <c r="B37" s="15">
        <v>13</v>
      </c>
      <c r="C37" s="16" t="s">
        <v>81</v>
      </c>
      <c r="D37" s="4" t="s">
        <v>50</v>
      </c>
      <c r="E37" s="2" t="s">
        <v>34</v>
      </c>
      <c r="F37" s="17" t="s">
        <v>10</v>
      </c>
      <c r="G37" s="18"/>
      <c r="H37" s="18">
        <v>14000</v>
      </c>
      <c r="I37" s="18"/>
      <c r="J37" s="18"/>
      <c r="K37" s="18">
        <v>375</v>
      </c>
      <c r="L37" s="18">
        <v>250</v>
      </c>
      <c r="M37" s="18"/>
      <c r="N37" s="18"/>
      <c r="O37" s="18">
        <f>SUM(H37:L37)</f>
        <v>14625</v>
      </c>
      <c r="P37" s="18">
        <v>1991.5</v>
      </c>
      <c r="Q37" s="18">
        <f t="shared" si="0"/>
        <v>12633.5</v>
      </c>
      <c r="R37" s="18">
        <v>1323.4</v>
      </c>
      <c r="S37" s="18"/>
      <c r="U37" s="8"/>
      <c r="V37" s="8"/>
    </row>
    <row r="38" spans="2:22" ht="55.5" customHeight="1" x14ac:dyDescent="0.2">
      <c r="B38" s="15">
        <v>14</v>
      </c>
      <c r="C38" s="16" t="s">
        <v>81</v>
      </c>
      <c r="D38" s="4" t="s">
        <v>67</v>
      </c>
      <c r="E38" s="2" t="s">
        <v>2</v>
      </c>
      <c r="F38" s="17" t="s">
        <v>13</v>
      </c>
      <c r="G38" s="18"/>
      <c r="H38" s="18">
        <v>6500</v>
      </c>
      <c r="I38" s="18"/>
      <c r="J38" s="18"/>
      <c r="K38" s="18">
        <v>0</v>
      </c>
      <c r="L38" s="18">
        <v>250</v>
      </c>
      <c r="M38" s="18"/>
      <c r="N38" s="18"/>
      <c r="O38" s="18">
        <f>SUM(H38:L38)</f>
        <v>6750</v>
      </c>
      <c r="P38" s="18">
        <v>1074.3399999999999</v>
      </c>
      <c r="Q38" s="18">
        <f t="shared" si="0"/>
        <v>5675.66</v>
      </c>
      <c r="R38" s="18"/>
      <c r="S38" s="18"/>
      <c r="U38" s="8"/>
      <c r="V38" s="8"/>
    </row>
    <row r="39" spans="2:22" ht="66.75" customHeight="1" x14ac:dyDescent="0.2">
      <c r="B39" s="15">
        <v>15</v>
      </c>
      <c r="C39" s="16" t="s">
        <v>81</v>
      </c>
      <c r="D39" s="4" t="s">
        <v>45</v>
      </c>
      <c r="E39" s="2" t="s">
        <v>47</v>
      </c>
      <c r="F39" s="17" t="s">
        <v>23</v>
      </c>
      <c r="G39" s="18"/>
      <c r="H39" s="18">
        <v>4250</v>
      </c>
      <c r="I39" s="18"/>
      <c r="J39" s="18"/>
      <c r="K39" s="18"/>
      <c r="L39" s="18">
        <v>250</v>
      </c>
      <c r="M39" s="18"/>
      <c r="N39" s="18"/>
      <c r="O39" s="18">
        <f>SUM(H39:L39)</f>
        <v>4500</v>
      </c>
      <c r="P39" s="18">
        <v>783.4</v>
      </c>
      <c r="Q39" s="18">
        <f t="shared" si="0"/>
        <v>3716.6</v>
      </c>
      <c r="R39" s="18"/>
      <c r="S39" s="18"/>
      <c r="U39" s="8"/>
      <c r="V39" s="8"/>
    </row>
    <row r="40" spans="2:22" ht="63" customHeight="1" x14ac:dyDescent="0.2">
      <c r="B40" s="15">
        <v>16</v>
      </c>
      <c r="C40" s="16" t="s">
        <v>81</v>
      </c>
      <c r="D40" s="4" t="s">
        <v>108</v>
      </c>
      <c r="E40" s="2" t="s">
        <v>107</v>
      </c>
      <c r="F40" s="17" t="s">
        <v>23</v>
      </c>
      <c r="G40" s="18"/>
      <c r="H40" s="18">
        <v>4250</v>
      </c>
      <c r="I40" s="18"/>
      <c r="J40" s="18"/>
      <c r="K40" s="18">
        <v>375</v>
      </c>
      <c r="L40" s="18">
        <v>250</v>
      </c>
      <c r="M40" s="18"/>
      <c r="N40" s="18"/>
      <c r="O40" s="18">
        <f>SUM(H40:L40)</f>
        <v>4875</v>
      </c>
      <c r="P40" s="18">
        <v>623.16</v>
      </c>
      <c r="Q40" s="18">
        <f t="shared" si="0"/>
        <v>4251.84</v>
      </c>
      <c r="R40" s="18"/>
      <c r="S40" s="18"/>
      <c r="U40" s="8"/>
      <c r="V40" s="8"/>
    </row>
    <row r="41" spans="2:22" ht="72" customHeight="1" x14ac:dyDescent="0.2">
      <c r="B41" s="15">
        <v>17</v>
      </c>
      <c r="C41" s="16" t="s">
        <v>81</v>
      </c>
      <c r="D41" s="4" t="s">
        <v>26</v>
      </c>
      <c r="E41" s="2" t="s">
        <v>87</v>
      </c>
      <c r="F41" s="17" t="s">
        <v>23</v>
      </c>
      <c r="G41" s="18"/>
      <c r="H41" s="18">
        <v>3800</v>
      </c>
      <c r="I41" s="18"/>
      <c r="J41" s="18"/>
      <c r="K41" s="18">
        <v>0</v>
      </c>
      <c r="L41" s="18">
        <v>250</v>
      </c>
      <c r="M41" s="18"/>
      <c r="N41" s="18"/>
      <c r="O41" s="18">
        <f>SUM(H41:L41)</f>
        <v>4050</v>
      </c>
      <c r="P41" s="18">
        <v>593.99</v>
      </c>
      <c r="Q41" s="18">
        <f t="shared" si="0"/>
        <v>3456.01</v>
      </c>
      <c r="R41" s="18"/>
      <c r="S41" s="18"/>
      <c r="U41" s="8"/>
      <c r="V41" s="8"/>
    </row>
    <row r="42" spans="2:22" ht="72" customHeight="1" x14ac:dyDescent="0.2">
      <c r="B42" s="15">
        <v>18</v>
      </c>
      <c r="C42" s="16" t="s">
        <v>81</v>
      </c>
      <c r="D42" s="4" t="s">
        <v>106</v>
      </c>
      <c r="E42" s="2" t="s">
        <v>104</v>
      </c>
      <c r="F42" s="17" t="s">
        <v>23</v>
      </c>
      <c r="G42" s="18"/>
      <c r="H42" s="18">
        <v>3800</v>
      </c>
      <c r="I42" s="18"/>
      <c r="J42" s="18"/>
      <c r="K42" s="18">
        <v>0</v>
      </c>
      <c r="L42" s="18">
        <v>250</v>
      </c>
      <c r="M42" s="18"/>
      <c r="N42" s="18"/>
      <c r="O42" s="18">
        <v>4050</v>
      </c>
      <c r="P42" s="18">
        <v>306.12</v>
      </c>
      <c r="Q42" s="18">
        <f t="shared" si="0"/>
        <v>3743.88</v>
      </c>
      <c r="R42" s="18"/>
      <c r="S42" s="18"/>
      <c r="U42" s="8"/>
      <c r="V42" s="8"/>
    </row>
    <row r="43" spans="2:22" ht="72" customHeight="1" x14ac:dyDescent="0.2">
      <c r="B43" s="15">
        <v>19</v>
      </c>
      <c r="C43" s="16" t="s">
        <v>81</v>
      </c>
      <c r="D43" s="4" t="s">
        <v>105</v>
      </c>
      <c r="E43" s="2" t="s">
        <v>104</v>
      </c>
      <c r="F43" s="17" t="s">
        <v>23</v>
      </c>
      <c r="G43" s="18"/>
      <c r="H43" s="21">
        <v>4250</v>
      </c>
      <c r="I43" s="18"/>
      <c r="J43" s="18"/>
      <c r="K43" s="18">
        <v>375</v>
      </c>
      <c r="L43" s="18">
        <v>250</v>
      </c>
      <c r="M43" s="18"/>
      <c r="N43" s="18"/>
      <c r="O43" s="18">
        <f>SUM(H43:L43)</f>
        <v>4875</v>
      </c>
      <c r="P43" s="18">
        <v>639.32000000000005</v>
      </c>
      <c r="Q43" s="18">
        <f t="shared" si="0"/>
        <v>4235.68</v>
      </c>
      <c r="R43" s="18"/>
      <c r="S43" s="18"/>
      <c r="U43" s="8"/>
      <c r="V43" s="8"/>
    </row>
    <row r="44" spans="2:22" ht="77.25" customHeight="1" x14ac:dyDescent="0.2">
      <c r="B44" s="15">
        <v>20</v>
      </c>
      <c r="C44" s="16" t="s">
        <v>81</v>
      </c>
      <c r="D44" s="4" t="s">
        <v>103</v>
      </c>
      <c r="E44" s="2" t="s">
        <v>102</v>
      </c>
      <c r="F44" s="17" t="s">
        <v>23</v>
      </c>
      <c r="G44" s="18"/>
      <c r="H44" s="18">
        <v>3800</v>
      </c>
      <c r="I44" s="18"/>
      <c r="J44" s="18"/>
      <c r="K44" s="18">
        <v>0</v>
      </c>
      <c r="L44" s="18">
        <v>250</v>
      </c>
      <c r="M44" s="18"/>
      <c r="N44" s="18"/>
      <c r="O44" s="18">
        <f>SUM(H44:L44)</f>
        <v>4050</v>
      </c>
      <c r="P44" s="18">
        <v>753.16</v>
      </c>
      <c r="Q44" s="18">
        <f t="shared" si="0"/>
        <v>3296.84</v>
      </c>
      <c r="R44" s="18"/>
      <c r="S44" s="18"/>
      <c r="U44" s="8"/>
      <c r="V44" s="8"/>
    </row>
    <row r="45" spans="2:22" ht="77.25" customHeight="1" x14ac:dyDescent="0.2">
      <c r="B45" s="15">
        <v>21</v>
      </c>
      <c r="C45" s="16" t="s">
        <v>81</v>
      </c>
      <c r="D45" s="4" t="s">
        <v>49</v>
      </c>
      <c r="E45" s="2" t="s">
        <v>101</v>
      </c>
      <c r="F45" s="17" t="s">
        <v>23</v>
      </c>
      <c r="G45" s="18"/>
      <c r="H45" s="18">
        <v>4250</v>
      </c>
      <c r="I45" s="18"/>
      <c r="J45" s="18"/>
      <c r="K45" s="18">
        <v>0</v>
      </c>
      <c r="L45" s="18">
        <v>250</v>
      </c>
      <c r="M45" s="18"/>
      <c r="N45" s="18"/>
      <c r="O45" s="18">
        <f>SUM(H45:L45)</f>
        <v>4500</v>
      </c>
      <c r="P45" s="18">
        <v>771.39</v>
      </c>
      <c r="Q45" s="18">
        <f t="shared" si="0"/>
        <v>3728.61</v>
      </c>
      <c r="R45" s="18"/>
      <c r="S45" s="18"/>
      <c r="U45" s="8"/>
      <c r="V45" s="8"/>
    </row>
    <row r="46" spans="2:22" ht="77.25" customHeight="1" x14ac:dyDescent="0.2">
      <c r="B46" s="15">
        <v>22</v>
      </c>
      <c r="C46" s="16" t="s">
        <v>81</v>
      </c>
      <c r="D46" s="4" t="s">
        <v>155</v>
      </c>
      <c r="E46" s="2" t="s">
        <v>142</v>
      </c>
      <c r="F46" s="17" t="s">
        <v>22</v>
      </c>
      <c r="G46" s="18"/>
      <c r="H46" s="18">
        <v>15000</v>
      </c>
      <c r="I46" s="18"/>
      <c r="J46" s="18"/>
      <c r="K46" s="18">
        <v>375</v>
      </c>
      <c r="L46" s="18">
        <v>250</v>
      </c>
      <c r="M46" s="18"/>
      <c r="N46" s="18"/>
      <c r="O46" s="18">
        <f>SUM(H46:L46)</f>
        <v>15625</v>
      </c>
      <c r="P46" s="18">
        <v>1445.22</v>
      </c>
      <c r="Q46" s="18">
        <f t="shared" si="0"/>
        <v>14179.78</v>
      </c>
      <c r="R46" s="18"/>
      <c r="S46" s="18"/>
      <c r="U46" s="8"/>
      <c r="V46" s="8"/>
    </row>
    <row r="47" spans="2:22" ht="69" customHeight="1" x14ac:dyDescent="0.2">
      <c r="B47" s="15">
        <v>23</v>
      </c>
      <c r="C47" s="16" t="s">
        <v>81</v>
      </c>
      <c r="D47" s="4" t="s">
        <v>156</v>
      </c>
      <c r="E47" s="2" t="s">
        <v>36</v>
      </c>
      <c r="F47" s="17" t="s">
        <v>10</v>
      </c>
      <c r="G47" s="18"/>
      <c r="H47" s="14">
        <v>15000</v>
      </c>
      <c r="I47" s="18"/>
      <c r="J47" s="18"/>
      <c r="K47" s="18">
        <v>375</v>
      </c>
      <c r="L47" s="18">
        <v>250</v>
      </c>
      <c r="M47" s="18"/>
      <c r="N47" s="18"/>
      <c r="O47" s="14">
        <v>15625</v>
      </c>
      <c r="P47" s="18">
        <v>2154.81</v>
      </c>
      <c r="Q47" s="18">
        <f t="shared" si="0"/>
        <v>13470.19</v>
      </c>
      <c r="R47" s="18"/>
      <c r="S47" s="18"/>
      <c r="U47" s="8"/>
      <c r="V47" s="8"/>
    </row>
    <row r="48" spans="2:22" ht="63" customHeight="1" x14ac:dyDescent="0.2">
      <c r="B48" s="15">
        <v>24</v>
      </c>
      <c r="C48" s="16" t="s">
        <v>81</v>
      </c>
      <c r="D48" s="22" t="s">
        <v>100</v>
      </c>
      <c r="E48" s="23" t="s">
        <v>99</v>
      </c>
      <c r="F48" s="24" t="s">
        <v>23</v>
      </c>
      <c r="G48" s="25"/>
      <c r="H48" s="18">
        <v>4250</v>
      </c>
      <c r="I48" s="18"/>
      <c r="J48" s="18"/>
      <c r="K48" s="18">
        <v>0</v>
      </c>
      <c r="L48" s="18">
        <v>250</v>
      </c>
      <c r="M48" s="18"/>
      <c r="N48" s="18"/>
      <c r="O48" s="18">
        <f>SUM(H48:L48)</f>
        <v>4500</v>
      </c>
      <c r="P48" s="18">
        <v>630.30999999999995</v>
      </c>
      <c r="Q48" s="18">
        <f t="shared" si="0"/>
        <v>3869.69</v>
      </c>
      <c r="R48" s="18"/>
      <c r="S48" s="18"/>
      <c r="U48" s="8"/>
      <c r="V48" s="8"/>
    </row>
    <row r="49" spans="2:22" ht="63" customHeight="1" x14ac:dyDescent="0.2">
      <c r="B49" s="15">
        <v>25</v>
      </c>
      <c r="C49" s="16" t="s">
        <v>81</v>
      </c>
      <c r="D49" s="22" t="s">
        <v>78</v>
      </c>
      <c r="E49" s="2" t="s">
        <v>150</v>
      </c>
      <c r="F49" s="17" t="s">
        <v>20</v>
      </c>
      <c r="G49" s="25"/>
      <c r="H49" s="18">
        <v>4500</v>
      </c>
      <c r="I49" s="18"/>
      <c r="J49" s="18"/>
      <c r="K49" s="18"/>
      <c r="L49" s="18">
        <v>250</v>
      </c>
      <c r="M49" s="18"/>
      <c r="N49" s="18"/>
      <c r="O49" s="18">
        <v>4750</v>
      </c>
      <c r="P49" s="18">
        <v>691.67</v>
      </c>
      <c r="Q49" s="18">
        <f t="shared" si="0"/>
        <v>4058.33</v>
      </c>
      <c r="R49" s="18"/>
      <c r="S49" s="18"/>
      <c r="U49" s="8"/>
      <c r="V49" s="8"/>
    </row>
    <row r="50" spans="2:22" ht="26.25" customHeight="1" x14ac:dyDescent="0.2">
      <c r="B50" s="15">
        <v>26</v>
      </c>
      <c r="C50" s="16" t="s">
        <v>81</v>
      </c>
      <c r="D50" s="4" t="s">
        <v>98</v>
      </c>
      <c r="E50" s="2" t="s">
        <v>150</v>
      </c>
      <c r="F50" s="17" t="s">
        <v>20</v>
      </c>
      <c r="G50" s="18"/>
      <c r="H50" s="18">
        <v>4500</v>
      </c>
      <c r="I50" s="18"/>
      <c r="J50" s="18"/>
      <c r="K50" s="18">
        <v>0</v>
      </c>
      <c r="L50" s="18">
        <v>250</v>
      </c>
      <c r="M50" s="18"/>
      <c r="N50" s="18"/>
      <c r="O50" s="18">
        <f>SUM(H50:L50)</f>
        <v>4750</v>
      </c>
      <c r="P50" s="18">
        <v>863.71</v>
      </c>
      <c r="Q50" s="18">
        <f t="shared" si="0"/>
        <v>3886.29</v>
      </c>
      <c r="R50" s="18"/>
      <c r="S50" s="18"/>
      <c r="U50" s="8"/>
      <c r="V50" s="8"/>
    </row>
    <row r="51" spans="2:22" ht="70.150000000000006" customHeight="1" x14ac:dyDescent="0.2">
      <c r="B51" s="15">
        <v>27</v>
      </c>
      <c r="C51" s="16" t="s">
        <v>90</v>
      </c>
      <c r="D51" s="4" t="s">
        <v>97</v>
      </c>
      <c r="E51" s="2" t="s">
        <v>148</v>
      </c>
      <c r="F51" s="2" t="s">
        <v>10</v>
      </c>
      <c r="G51" s="18"/>
      <c r="H51" s="18"/>
      <c r="I51" s="18">
        <v>22000</v>
      </c>
      <c r="J51" s="18"/>
      <c r="K51" s="18"/>
      <c r="L51" s="18"/>
      <c r="M51" s="18"/>
      <c r="N51" s="18"/>
      <c r="O51" s="18">
        <f>SUM(H51:L51)</f>
        <v>22000</v>
      </c>
      <c r="P51" s="18">
        <v>1100</v>
      </c>
      <c r="Q51" s="18">
        <f t="shared" si="0"/>
        <v>20900</v>
      </c>
      <c r="R51" s="18">
        <v>630</v>
      </c>
      <c r="S51" s="18"/>
      <c r="U51" s="8"/>
      <c r="V51" s="8"/>
    </row>
    <row r="52" spans="2:22" ht="15" x14ac:dyDescent="0.2">
      <c r="B52" s="15">
        <v>28</v>
      </c>
      <c r="C52" s="16" t="s">
        <v>81</v>
      </c>
      <c r="D52" s="3" t="s">
        <v>76</v>
      </c>
      <c r="E52" s="2" t="s">
        <v>77</v>
      </c>
      <c r="F52" s="2" t="s">
        <v>10</v>
      </c>
      <c r="G52" s="18"/>
      <c r="H52" s="18">
        <v>14000</v>
      </c>
      <c r="I52" s="18"/>
      <c r="J52" s="18"/>
      <c r="K52" s="18">
        <v>375</v>
      </c>
      <c r="L52" s="18">
        <v>250</v>
      </c>
      <c r="M52" s="18"/>
      <c r="N52" s="18"/>
      <c r="O52" s="18">
        <v>14625</v>
      </c>
      <c r="P52" s="18">
        <v>1966.19</v>
      </c>
      <c r="Q52" s="18">
        <f t="shared" si="0"/>
        <v>12658.81</v>
      </c>
      <c r="R52" s="18">
        <v>150</v>
      </c>
      <c r="S52" s="18"/>
      <c r="U52" s="8"/>
      <c r="V52" s="8"/>
    </row>
    <row r="53" spans="2:22" ht="82.15" customHeight="1" x14ac:dyDescent="0.2">
      <c r="B53" s="15">
        <v>29</v>
      </c>
      <c r="C53" s="16" t="s">
        <v>90</v>
      </c>
      <c r="D53" s="3" t="s">
        <v>138</v>
      </c>
      <c r="E53" s="2" t="s">
        <v>147</v>
      </c>
      <c r="F53" s="2" t="s">
        <v>10</v>
      </c>
      <c r="G53" s="26"/>
      <c r="H53" s="18"/>
      <c r="I53" s="18">
        <v>19000</v>
      </c>
      <c r="J53" s="18"/>
      <c r="K53" s="18"/>
      <c r="L53" s="18"/>
      <c r="M53" s="18"/>
      <c r="N53" s="18"/>
      <c r="O53" s="18">
        <v>19000</v>
      </c>
      <c r="P53" s="18">
        <v>848.21</v>
      </c>
      <c r="Q53" s="18">
        <f t="shared" si="0"/>
        <v>18151.79</v>
      </c>
      <c r="R53" s="18"/>
      <c r="S53" s="18"/>
      <c r="U53" s="8"/>
      <c r="V53" s="8"/>
    </row>
    <row r="54" spans="2:22" ht="25.5" customHeight="1" x14ac:dyDescent="0.2">
      <c r="B54" s="15">
        <v>30</v>
      </c>
      <c r="C54" s="16" t="s">
        <v>81</v>
      </c>
      <c r="D54" s="4" t="s">
        <v>134</v>
      </c>
      <c r="E54" s="2" t="s">
        <v>35</v>
      </c>
      <c r="F54" s="17" t="s">
        <v>3</v>
      </c>
      <c r="G54" s="26"/>
      <c r="H54" s="18">
        <v>6500</v>
      </c>
      <c r="I54" s="18"/>
      <c r="J54" s="18"/>
      <c r="K54" s="18">
        <v>0</v>
      </c>
      <c r="L54" s="18">
        <v>250</v>
      </c>
      <c r="M54" s="18"/>
      <c r="N54" s="18"/>
      <c r="O54" s="18">
        <f t="shared" ref="O54:O75" si="1">SUM(H54:L54)</f>
        <v>6750</v>
      </c>
      <c r="P54" s="18">
        <v>636.64</v>
      </c>
      <c r="Q54" s="18">
        <f t="shared" ref="Q54:Q79" si="2">+O54-P54</f>
        <v>6113.36</v>
      </c>
      <c r="R54" s="18"/>
      <c r="S54" s="18"/>
      <c r="U54" s="8"/>
      <c r="V54" s="8"/>
    </row>
    <row r="55" spans="2:22" ht="91.15" customHeight="1" x14ac:dyDescent="0.2">
      <c r="B55" s="15">
        <v>31</v>
      </c>
      <c r="C55" s="16" t="s">
        <v>90</v>
      </c>
      <c r="D55" s="3" t="s">
        <v>96</v>
      </c>
      <c r="E55" s="2" t="s">
        <v>146</v>
      </c>
      <c r="F55" s="2" t="s">
        <v>10</v>
      </c>
      <c r="G55" s="26"/>
      <c r="H55" s="18"/>
      <c r="I55" s="18">
        <v>24000</v>
      </c>
      <c r="J55" s="18"/>
      <c r="K55" s="18"/>
      <c r="L55" s="18"/>
      <c r="M55" s="18"/>
      <c r="N55" s="18"/>
      <c r="O55" s="18">
        <f t="shared" si="1"/>
        <v>24000</v>
      </c>
      <c r="P55" s="18">
        <v>1200</v>
      </c>
      <c r="Q55" s="18">
        <f t="shared" si="2"/>
        <v>22800</v>
      </c>
      <c r="R55" s="18"/>
      <c r="S55" s="18"/>
      <c r="U55" s="8"/>
      <c r="V55" s="8"/>
    </row>
    <row r="56" spans="2:22" ht="45" x14ac:dyDescent="0.2">
      <c r="B56" s="15">
        <v>32</v>
      </c>
      <c r="C56" s="16" t="s">
        <v>81</v>
      </c>
      <c r="D56" s="4" t="s">
        <v>30</v>
      </c>
      <c r="E56" s="2" t="s">
        <v>95</v>
      </c>
      <c r="F56" s="17" t="s">
        <v>22</v>
      </c>
      <c r="G56" s="18"/>
      <c r="H56" s="18">
        <v>10500</v>
      </c>
      <c r="I56" s="18"/>
      <c r="J56" s="18"/>
      <c r="K56" s="18">
        <v>375</v>
      </c>
      <c r="L56" s="18">
        <v>250</v>
      </c>
      <c r="M56" s="18"/>
      <c r="N56" s="18"/>
      <c r="O56" s="18">
        <f t="shared" si="1"/>
        <v>11125</v>
      </c>
      <c r="P56" s="18">
        <v>1022.23</v>
      </c>
      <c r="Q56" s="18">
        <f t="shared" si="2"/>
        <v>10102.77</v>
      </c>
      <c r="R56" s="18"/>
      <c r="S56" s="18"/>
      <c r="U56" s="8"/>
      <c r="V56" s="8"/>
    </row>
    <row r="57" spans="2:22" ht="63.75" customHeight="1" x14ac:dyDescent="0.2">
      <c r="B57" s="15">
        <v>33</v>
      </c>
      <c r="C57" s="16" t="s">
        <v>81</v>
      </c>
      <c r="D57" s="4" t="s">
        <v>94</v>
      </c>
      <c r="E57" s="2" t="s">
        <v>93</v>
      </c>
      <c r="F57" s="17" t="s">
        <v>22</v>
      </c>
      <c r="G57" s="18"/>
      <c r="H57" s="18">
        <v>10500</v>
      </c>
      <c r="I57" s="18"/>
      <c r="J57" s="18"/>
      <c r="K57" s="18">
        <v>375</v>
      </c>
      <c r="L57" s="18">
        <v>250</v>
      </c>
      <c r="M57" s="18"/>
      <c r="N57" s="18"/>
      <c r="O57" s="18">
        <f t="shared" si="1"/>
        <v>11125</v>
      </c>
      <c r="P57" s="18">
        <v>1022.23</v>
      </c>
      <c r="Q57" s="18">
        <f t="shared" si="2"/>
        <v>10102.77</v>
      </c>
      <c r="R57" s="18"/>
      <c r="S57" s="18"/>
      <c r="U57" s="8"/>
      <c r="V57" s="8"/>
    </row>
    <row r="58" spans="2:22" ht="63.75" customHeight="1" x14ac:dyDescent="0.2">
      <c r="B58" s="15">
        <v>34</v>
      </c>
      <c r="C58" s="16" t="s">
        <v>81</v>
      </c>
      <c r="D58" s="4" t="s">
        <v>68</v>
      </c>
      <c r="E58" s="2" t="s">
        <v>51</v>
      </c>
      <c r="F58" s="17" t="s">
        <v>22</v>
      </c>
      <c r="G58" s="18"/>
      <c r="H58" s="18">
        <v>15000</v>
      </c>
      <c r="I58" s="18"/>
      <c r="J58" s="18"/>
      <c r="K58" s="18">
        <v>375</v>
      </c>
      <c r="L58" s="18">
        <v>250</v>
      </c>
      <c r="M58" s="18"/>
      <c r="N58" s="18"/>
      <c r="O58" s="18">
        <f t="shared" si="1"/>
        <v>15625</v>
      </c>
      <c r="P58" s="18">
        <v>2080.5100000000002</v>
      </c>
      <c r="Q58" s="18">
        <f t="shared" si="2"/>
        <v>13544.49</v>
      </c>
      <c r="R58" s="18">
        <v>628</v>
      </c>
      <c r="S58" s="18"/>
      <c r="U58" s="8"/>
      <c r="V58" s="8"/>
    </row>
    <row r="59" spans="2:22" ht="21.75" customHeight="1" x14ac:dyDescent="0.2">
      <c r="B59" s="15">
        <v>35</v>
      </c>
      <c r="C59" s="16" t="s">
        <v>81</v>
      </c>
      <c r="D59" s="4" t="s">
        <v>29</v>
      </c>
      <c r="E59" s="2" t="s">
        <v>5</v>
      </c>
      <c r="F59" s="17" t="s">
        <v>3</v>
      </c>
      <c r="G59" s="18"/>
      <c r="H59" s="18">
        <v>7200</v>
      </c>
      <c r="I59" s="18"/>
      <c r="J59" s="18"/>
      <c r="K59" s="18">
        <v>0</v>
      </c>
      <c r="L59" s="18">
        <v>250</v>
      </c>
      <c r="M59" s="18"/>
      <c r="N59" s="18"/>
      <c r="O59" s="18">
        <f t="shared" si="1"/>
        <v>7450</v>
      </c>
      <c r="P59" s="18">
        <v>1276.79</v>
      </c>
      <c r="Q59" s="18">
        <f t="shared" si="2"/>
        <v>6173.21</v>
      </c>
      <c r="R59" s="18"/>
      <c r="S59" s="18"/>
      <c r="U59" s="8"/>
      <c r="V59" s="8"/>
    </row>
    <row r="60" spans="2:22" ht="21.75" customHeight="1" x14ac:dyDescent="0.2">
      <c r="B60" s="15">
        <v>36</v>
      </c>
      <c r="C60" s="16" t="s">
        <v>81</v>
      </c>
      <c r="D60" s="3" t="s">
        <v>157</v>
      </c>
      <c r="E60" s="2" t="s">
        <v>79</v>
      </c>
      <c r="F60" s="2" t="s">
        <v>22</v>
      </c>
      <c r="G60" s="18" t="s">
        <v>92</v>
      </c>
      <c r="H60" s="18">
        <v>15000</v>
      </c>
      <c r="I60" s="18"/>
      <c r="J60" s="18"/>
      <c r="K60" s="18">
        <v>375</v>
      </c>
      <c r="L60" s="18">
        <v>250</v>
      </c>
      <c r="M60" s="18"/>
      <c r="N60" s="18"/>
      <c r="O60" s="18">
        <f t="shared" si="1"/>
        <v>15625</v>
      </c>
      <c r="P60" s="18">
        <v>2155.4899999999998</v>
      </c>
      <c r="Q60" s="18">
        <f>+O60-P60</f>
        <v>13469.51</v>
      </c>
      <c r="R60" s="18">
        <v>1313.5</v>
      </c>
      <c r="S60" s="18"/>
      <c r="U60" s="8"/>
      <c r="V60" s="8"/>
    </row>
    <row r="61" spans="2:22" ht="76.5" customHeight="1" x14ac:dyDescent="0.2">
      <c r="B61" s="15">
        <v>37</v>
      </c>
      <c r="C61" s="16" t="s">
        <v>81</v>
      </c>
      <c r="D61" s="4" t="s">
        <v>11</v>
      </c>
      <c r="E61" s="2" t="s">
        <v>84</v>
      </c>
      <c r="F61" s="17" t="s">
        <v>23</v>
      </c>
      <c r="G61" s="18"/>
      <c r="H61" s="18">
        <v>3800</v>
      </c>
      <c r="I61" s="18"/>
      <c r="J61" s="18"/>
      <c r="K61" s="18">
        <v>0</v>
      </c>
      <c r="L61" s="18">
        <v>250</v>
      </c>
      <c r="M61" s="18"/>
      <c r="N61" s="18"/>
      <c r="O61" s="18">
        <f t="shared" si="1"/>
        <v>4050</v>
      </c>
      <c r="P61" s="18">
        <v>593.99</v>
      </c>
      <c r="Q61" s="18">
        <f>+O61-P61</f>
        <v>3456.01</v>
      </c>
      <c r="R61" s="18"/>
      <c r="S61" s="18"/>
      <c r="U61" s="8"/>
      <c r="V61" s="8"/>
    </row>
    <row r="62" spans="2:22" ht="76.5" customHeight="1" x14ac:dyDescent="0.2">
      <c r="B62" s="15">
        <v>38</v>
      </c>
      <c r="C62" s="16" t="s">
        <v>81</v>
      </c>
      <c r="D62" s="4" t="s">
        <v>69</v>
      </c>
      <c r="E62" s="2" t="s">
        <v>64</v>
      </c>
      <c r="F62" s="2" t="s">
        <v>21</v>
      </c>
      <c r="G62" s="18"/>
      <c r="H62" s="18">
        <v>6500</v>
      </c>
      <c r="I62" s="18"/>
      <c r="J62" s="18"/>
      <c r="K62" s="18">
        <v>0</v>
      </c>
      <c r="L62" s="18">
        <v>250</v>
      </c>
      <c r="M62" s="18"/>
      <c r="N62" s="18"/>
      <c r="O62" s="18">
        <f t="shared" si="1"/>
        <v>6750</v>
      </c>
      <c r="P62" s="18">
        <v>1020.18</v>
      </c>
      <c r="Q62" s="18">
        <f t="shared" si="2"/>
        <v>5729.82</v>
      </c>
      <c r="R62" s="18"/>
      <c r="S62" s="18"/>
      <c r="U62" s="8"/>
      <c r="V62" s="8"/>
    </row>
    <row r="63" spans="2:22" ht="19.5" customHeight="1" x14ac:dyDescent="0.2">
      <c r="B63" s="15">
        <v>39</v>
      </c>
      <c r="C63" s="16" t="s">
        <v>81</v>
      </c>
      <c r="D63" s="4" t="s">
        <v>91</v>
      </c>
      <c r="E63" s="2" t="s">
        <v>4</v>
      </c>
      <c r="F63" s="17" t="s">
        <v>20</v>
      </c>
      <c r="G63" s="18"/>
      <c r="H63" s="18">
        <v>4800</v>
      </c>
      <c r="I63" s="18"/>
      <c r="J63" s="18"/>
      <c r="K63" s="18">
        <v>0</v>
      </c>
      <c r="L63" s="18">
        <v>250</v>
      </c>
      <c r="M63" s="18"/>
      <c r="N63" s="18"/>
      <c r="O63" s="18">
        <f t="shared" si="1"/>
        <v>5050</v>
      </c>
      <c r="P63" s="18">
        <v>903.35</v>
      </c>
      <c r="Q63" s="18">
        <f t="shared" si="2"/>
        <v>4146.6499999999996</v>
      </c>
      <c r="R63" s="18">
        <v>560</v>
      </c>
      <c r="S63" s="18"/>
      <c r="U63" s="8"/>
      <c r="V63" s="8"/>
    </row>
    <row r="64" spans="2:22" ht="30.75" customHeight="1" x14ac:dyDescent="0.2">
      <c r="B64" s="15">
        <v>40</v>
      </c>
      <c r="C64" s="16" t="s">
        <v>81</v>
      </c>
      <c r="D64" s="3" t="s">
        <v>31</v>
      </c>
      <c r="E64" s="2" t="s">
        <v>7</v>
      </c>
      <c r="F64" s="17" t="s">
        <v>145</v>
      </c>
      <c r="G64" s="18"/>
      <c r="H64" s="18">
        <v>7000</v>
      </c>
      <c r="I64" s="18"/>
      <c r="J64" s="18"/>
      <c r="K64" s="18"/>
      <c r="L64" s="18">
        <v>250</v>
      </c>
      <c r="M64" s="18"/>
      <c r="N64" s="18"/>
      <c r="O64" s="18">
        <f t="shared" si="1"/>
        <v>7250</v>
      </c>
      <c r="P64" s="18">
        <v>1360.1</v>
      </c>
      <c r="Q64" s="18">
        <f t="shared" si="2"/>
        <v>5889.9</v>
      </c>
      <c r="R64" s="18"/>
      <c r="S64" s="18"/>
      <c r="U64" s="8"/>
      <c r="V64" s="8"/>
    </row>
    <row r="65" spans="2:22" ht="60" x14ac:dyDescent="0.2">
      <c r="B65" s="15">
        <v>41</v>
      </c>
      <c r="C65" s="16" t="s">
        <v>90</v>
      </c>
      <c r="D65" s="3" t="s">
        <v>89</v>
      </c>
      <c r="E65" s="2" t="s">
        <v>88</v>
      </c>
      <c r="F65" s="2" t="s">
        <v>10</v>
      </c>
      <c r="G65" s="18"/>
      <c r="H65" s="18"/>
      <c r="I65" s="18">
        <v>12000</v>
      </c>
      <c r="J65" s="18"/>
      <c r="K65" s="18"/>
      <c r="L65" s="18"/>
      <c r="M65" s="18"/>
      <c r="N65" s="18"/>
      <c r="O65" s="18">
        <f t="shared" si="1"/>
        <v>12000</v>
      </c>
      <c r="P65" s="18">
        <v>600</v>
      </c>
      <c r="Q65" s="18">
        <f t="shared" si="2"/>
        <v>11400</v>
      </c>
      <c r="R65" s="18"/>
      <c r="S65" s="18"/>
      <c r="U65" s="8"/>
      <c r="V65" s="8"/>
    </row>
    <row r="66" spans="2:22" ht="81.75" customHeight="1" x14ac:dyDescent="0.2">
      <c r="B66" s="15">
        <v>42</v>
      </c>
      <c r="C66" s="16" t="s">
        <v>81</v>
      </c>
      <c r="D66" s="27" t="s">
        <v>28</v>
      </c>
      <c r="E66" s="28" t="s">
        <v>87</v>
      </c>
      <c r="F66" s="17" t="s">
        <v>23</v>
      </c>
      <c r="G66" s="18"/>
      <c r="H66" s="18">
        <v>3800</v>
      </c>
      <c r="I66" s="13"/>
      <c r="J66" s="18"/>
      <c r="K66" s="18">
        <v>0</v>
      </c>
      <c r="L66" s="18">
        <v>250</v>
      </c>
      <c r="M66" s="18"/>
      <c r="N66" s="18"/>
      <c r="O66" s="18">
        <f t="shared" si="1"/>
        <v>4050</v>
      </c>
      <c r="P66" s="18">
        <v>593.99</v>
      </c>
      <c r="Q66" s="18">
        <f t="shared" si="2"/>
        <v>3456.01</v>
      </c>
      <c r="R66" s="18"/>
      <c r="S66" s="18"/>
      <c r="U66" s="8"/>
      <c r="V66" s="8"/>
    </row>
    <row r="67" spans="2:22" ht="66.75" customHeight="1" x14ac:dyDescent="0.2">
      <c r="B67" s="15">
        <v>43</v>
      </c>
      <c r="C67" s="16" t="s">
        <v>81</v>
      </c>
      <c r="D67" s="4" t="s">
        <v>86</v>
      </c>
      <c r="E67" s="2" t="s">
        <v>85</v>
      </c>
      <c r="F67" s="17" t="s">
        <v>23</v>
      </c>
      <c r="G67" s="18"/>
      <c r="H67" s="18">
        <v>4250</v>
      </c>
      <c r="I67" s="18"/>
      <c r="J67" s="18"/>
      <c r="K67" s="18">
        <v>0</v>
      </c>
      <c r="L67" s="18">
        <v>250</v>
      </c>
      <c r="M67" s="18"/>
      <c r="N67" s="18"/>
      <c r="O67" s="18">
        <f t="shared" si="1"/>
        <v>4500</v>
      </c>
      <c r="P67" s="18">
        <v>771.39</v>
      </c>
      <c r="Q67" s="18">
        <f t="shared" si="2"/>
        <v>3728.61</v>
      </c>
      <c r="R67" s="18"/>
      <c r="S67" s="18"/>
      <c r="U67" s="8"/>
      <c r="V67" s="8"/>
    </row>
    <row r="68" spans="2:22" ht="66.75" customHeight="1" x14ac:dyDescent="0.2">
      <c r="B68" s="15">
        <v>44</v>
      </c>
      <c r="C68" s="16" t="s">
        <v>81</v>
      </c>
      <c r="D68" s="4" t="s">
        <v>39</v>
      </c>
      <c r="E68" s="2" t="s">
        <v>151</v>
      </c>
      <c r="F68" s="17" t="s">
        <v>20</v>
      </c>
      <c r="G68" s="18"/>
      <c r="H68" s="18">
        <v>4500</v>
      </c>
      <c r="I68" s="18"/>
      <c r="J68" s="18"/>
      <c r="K68" s="18">
        <v>0</v>
      </c>
      <c r="L68" s="18">
        <v>250</v>
      </c>
      <c r="M68" s="18"/>
      <c r="N68" s="18"/>
      <c r="O68" s="18">
        <f t="shared" si="1"/>
        <v>4750</v>
      </c>
      <c r="P68" s="18">
        <v>863.71</v>
      </c>
      <c r="Q68" s="18">
        <f t="shared" si="2"/>
        <v>3886.29</v>
      </c>
      <c r="R68" s="18"/>
      <c r="S68" s="18"/>
      <c r="U68" s="8"/>
      <c r="V68" s="8"/>
    </row>
    <row r="69" spans="2:22" ht="66.75" customHeight="1" x14ac:dyDescent="0.2">
      <c r="B69" s="15">
        <v>45</v>
      </c>
      <c r="C69" s="16" t="s">
        <v>81</v>
      </c>
      <c r="D69" s="4" t="s">
        <v>44</v>
      </c>
      <c r="E69" s="2" t="s">
        <v>32</v>
      </c>
      <c r="F69" s="17" t="s">
        <v>23</v>
      </c>
      <c r="G69" s="18"/>
      <c r="H69" s="18">
        <v>4250</v>
      </c>
      <c r="I69" s="18"/>
      <c r="J69" s="18"/>
      <c r="K69" s="18">
        <v>0</v>
      </c>
      <c r="L69" s="18">
        <v>250</v>
      </c>
      <c r="M69" s="18"/>
      <c r="N69" s="18"/>
      <c r="O69" s="18">
        <f t="shared" si="1"/>
        <v>4500</v>
      </c>
      <c r="P69" s="18">
        <v>797.56</v>
      </c>
      <c r="Q69" s="18">
        <f t="shared" si="2"/>
        <v>3702.44</v>
      </c>
      <c r="R69" s="18"/>
      <c r="S69" s="18"/>
      <c r="U69" s="8"/>
      <c r="V69" s="8"/>
    </row>
    <row r="70" spans="2:22" ht="45" x14ac:dyDescent="0.2">
      <c r="B70" s="15">
        <v>46</v>
      </c>
      <c r="C70" s="16" t="s">
        <v>81</v>
      </c>
      <c r="D70" s="4" t="s">
        <v>9</v>
      </c>
      <c r="E70" s="2" t="s">
        <v>84</v>
      </c>
      <c r="F70" s="17" t="s">
        <v>23</v>
      </c>
      <c r="G70" s="18"/>
      <c r="H70" s="18">
        <v>3800</v>
      </c>
      <c r="I70" s="18"/>
      <c r="J70" s="18"/>
      <c r="K70" s="18">
        <v>0</v>
      </c>
      <c r="L70" s="18">
        <v>250</v>
      </c>
      <c r="M70" s="18"/>
      <c r="N70" s="18"/>
      <c r="O70" s="18">
        <f t="shared" si="1"/>
        <v>4050</v>
      </c>
      <c r="P70" s="18">
        <v>593.99</v>
      </c>
      <c r="Q70" s="18">
        <f t="shared" si="2"/>
        <v>3456.01</v>
      </c>
      <c r="R70" s="18"/>
      <c r="S70" s="18"/>
      <c r="U70" s="8"/>
      <c r="V70" s="8"/>
    </row>
    <row r="71" spans="2:22" ht="75" customHeight="1" x14ac:dyDescent="0.2">
      <c r="B71" s="15">
        <v>47</v>
      </c>
      <c r="C71" s="16" t="s">
        <v>81</v>
      </c>
      <c r="D71" s="4" t="s">
        <v>8</v>
      </c>
      <c r="E71" s="2" t="s">
        <v>83</v>
      </c>
      <c r="F71" s="17" t="s">
        <v>23</v>
      </c>
      <c r="G71" s="18"/>
      <c r="H71" s="18">
        <v>3800</v>
      </c>
      <c r="I71" s="18"/>
      <c r="J71" s="18"/>
      <c r="K71" s="18">
        <v>0</v>
      </c>
      <c r="L71" s="18">
        <v>250</v>
      </c>
      <c r="M71" s="18"/>
      <c r="N71" s="18"/>
      <c r="O71" s="18">
        <f t="shared" si="1"/>
        <v>4050</v>
      </c>
      <c r="P71" s="18">
        <v>612.99</v>
      </c>
      <c r="Q71" s="18">
        <f t="shared" si="2"/>
        <v>3437.01</v>
      </c>
      <c r="R71" s="18"/>
      <c r="S71" s="18"/>
      <c r="U71" s="8"/>
      <c r="V71" s="8"/>
    </row>
    <row r="72" spans="2:22" ht="75" customHeight="1" x14ac:dyDescent="0.2">
      <c r="B72" s="15">
        <v>48</v>
      </c>
      <c r="C72" s="16" t="s">
        <v>81</v>
      </c>
      <c r="D72" s="3" t="s">
        <v>74</v>
      </c>
      <c r="E72" s="2" t="s">
        <v>75</v>
      </c>
      <c r="F72" s="17" t="s">
        <v>1</v>
      </c>
      <c r="G72" s="18"/>
      <c r="H72" s="18">
        <v>10500</v>
      </c>
      <c r="I72" s="18"/>
      <c r="J72" s="18"/>
      <c r="K72" s="18">
        <v>375</v>
      </c>
      <c r="L72" s="18">
        <v>250</v>
      </c>
      <c r="M72" s="18"/>
      <c r="N72" s="18"/>
      <c r="O72" s="18">
        <f t="shared" si="1"/>
        <v>11125</v>
      </c>
      <c r="P72" s="18">
        <v>1544.31</v>
      </c>
      <c r="Q72" s="18">
        <f t="shared" si="2"/>
        <v>9580.69</v>
      </c>
      <c r="R72" s="29"/>
      <c r="S72" s="18"/>
      <c r="U72" s="8"/>
      <c r="V72" s="8"/>
    </row>
    <row r="73" spans="2:22" ht="27.75" customHeight="1" x14ac:dyDescent="0.2">
      <c r="B73" s="15">
        <v>49</v>
      </c>
      <c r="C73" s="16" t="s">
        <v>81</v>
      </c>
      <c r="D73" s="4" t="s">
        <v>42</v>
      </c>
      <c r="E73" s="2" t="s">
        <v>48</v>
      </c>
      <c r="F73" s="17" t="s">
        <v>3</v>
      </c>
      <c r="G73" s="18"/>
      <c r="H73" s="18">
        <v>6500</v>
      </c>
      <c r="I73" s="18"/>
      <c r="J73" s="18"/>
      <c r="K73" s="18">
        <v>0</v>
      </c>
      <c r="L73" s="18">
        <v>250</v>
      </c>
      <c r="M73" s="18"/>
      <c r="N73" s="18"/>
      <c r="O73" s="18">
        <f t="shared" si="1"/>
        <v>6750</v>
      </c>
      <c r="P73" s="18">
        <v>1156.82</v>
      </c>
      <c r="Q73" s="30">
        <f t="shared" si="2"/>
        <v>5593.18</v>
      </c>
      <c r="R73" s="18"/>
      <c r="S73" s="31"/>
      <c r="U73" s="8"/>
      <c r="V73" s="8"/>
    </row>
    <row r="74" spans="2:22" ht="27.75" customHeight="1" x14ac:dyDescent="0.2">
      <c r="B74" s="15">
        <v>50</v>
      </c>
      <c r="C74" s="16" t="s">
        <v>81</v>
      </c>
      <c r="D74" s="4" t="s">
        <v>133</v>
      </c>
      <c r="E74" s="2" t="s">
        <v>152</v>
      </c>
      <c r="F74" s="17" t="s">
        <v>10</v>
      </c>
      <c r="G74" s="18"/>
      <c r="H74" s="18">
        <v>6000</v>
      </c>
      <c r="I74" s="18"/>
      <c r="J74" s="18"/>
      <c r="K74" s="18"/>
      <c r="L74" s="18">
        <v>250</v>
      </c>
      <c r="M74" s="18"/>
      <c r="N74" s="18"/>
      <c r="O74" s="18">
        <f t="shared" si="1"/>
        <v>6250</v>
      </c>
      <c r="P74" s="18">
        <v>534.67999999999995</v>
      </c>
      <c r="Q74" s="30">
        <f t="shared" si="2"/>
        <v>5715.32</v>
      </c>
      <c r="R74" s="18">
        <v>265</v>
      </c>
      <c r="S74" s="31"/>
      <c r="U74" s="8"/>
      <c r="V74" s="8"/>
    </row>
    <row r="75" spans="2:22" ht="22.5" customHeight="1" x14ac:dyDescent="0.2">
      <c r="B75" s="15">
        <v>51</v>
      </c>
      <c r="C75" s="16" t="s">
        <v>81</v>
      </c>
      <c r="D75" s="4" t="s">
        <v>136</v>
      </c>
      <c r="E75" s="2" t="s">
        <v>137</v>
      </c>
      <c r="F75" s="17" t="s">
        <v>145</v>
      </c>
      <c r="G75" s="18"/>
      <c r="H75" s="18">
        <v>6500</v>
      </c>
      <c r="I75" s="18"/>
      <c r="J75" s="18"/>
      <c r="K75" s="18">
        <v>0</v>
      </c>
      <c r="L75" s="18">
        <v>250</v>
      </c>
      <c r="M75" s="18"/>
      <c r="N75" s="18"/>
      <c r="O75" s="18">
        <f t="shared" si="1"/>
        <v>6750</v>
      </c>
      <c r="P75" s="18">
        <v>780.21</v>
      </c>
      <c r="Q75" s="30">
        <f t="shared" si="2"/>
        <v>5969.79</v>
      </c>
      <c r="R75" s="18">
        <v>558</v>
      </c>
      <c r="S75" s="31"/>
      <c r="U75" s="8"/>
      <c r="V75" s="8"/>
    </row>
    <row r="76" spans="2:22" ht="31.5" customHeight="1" x14ac:dyDescent="0.2">
      <c r="B76" s="15">
        <v>52</v>
      </c>
      <c r="C76" s="16" t="s">
        <v>81</v>
      </c>
      <c r="D76" s="3" t="s">
        <v>71</v>
      </c>
      <c r="E76" s="2" t="s">
        <v>14</v>
      </c>
      <c r="F76" s="17" t="s">
        <v>145</v>
      </c>
      <c r="G76" s="18"/>
      <c r="H76" s="18">
        <v>6500</v>
      </c>
      <c r="I76" s="18"/>
      <c r="J76" s="18"/>
      <c r="K76" s="18">
        <v>0</v>
      </c>
      <c r="L76" s="18">
        <v>250</v>
      </c>
      <c r="M76" s="18"/>
      <c r="N76" s="18"/>
      <c r="O76" s="18">
        <f>SUM(H76:N76)</f>
        <v>6750</v>
      </c>
      <c r="P76" s="18">
        <v>1052.33</v>
      </c>
      <c r="Q76" s="30">
        <f t="shared" si="2"/>
        <v>5697.67</v>
      </c>
      <c r="R76" s="18">
        <v>2034.5</v>
      </c>
      <c r="S76" s="31"/>
      <c r="U76" s="8"/>
      <c r="V76" s="8"/>
    </row>
    <row r="77" spans="2:22" ht="45" x14ac:dyDescent="0.2">
      <c r="B77" s="15">
        <v>53</v>
      </c>
      <c r="C77" s="16" t="s">
        <v>81</v>
      </c>
      <c r="D77" s="4" t="s">
        <v>27</v>
      </c>
      <c r="E77" s="2" t="s">
        <v>82</v>
      </c>
      <c r="F77" s="17" t="s">
        <v>23</v>
      </c>
      <c r="G77" s="18"/>
      <c r="H77" s="18">
        <v>4250</v>
      </c>
      <c r="I77" s="18"/>
      <c r="J77" s="18"/>
      <c r="K77" s="18">
        <v>375</v>
      </c>
      <c r="L77" s="18">
        <v>250</v>
      </c>
      <c r="M77" s="18"/>
      <c r="N77" s="18"/>
      <c r="O77" s="18">
        <f>SUM(H77:L77)</f>
        <v>4875</v>
      </c>
      <c r="P77" s="18">
        <v>662.32</v>
      </c>
      <c r="Q77" s="30">
        <f t="shared" si="2"/>
        <v>4212.68</v>
      </c>
      <c r="R77" s="18"/>
      <c r="S77" s="31"/>
    </row>
    <row r="78" spans="2:22" ht="26.25" customHeight="1" x14ac:dyDescent="0.2">
      <c r="B78" s="15">
        <v>54</v>
      </c>
      <c r="C78" s="16" t="s">
        <v>81</v>
      </c>
      <c r="D78" s="4" t="s">
        <v>80</v>
      </c>
      <c r="E78" s="2" t="s">
        <v>24</v>
      </c>
      <c r="F78" s="17" t="s">
        <v>3</v>
      </c>
      <c r="G78" s="18"/>
      <c r="H78" s="18">
        <v>6500</v>
      </c>
      <c r="I78" s="13"/>
      <c r="J78" s="18"/>
      <c r="K78" s="18">
        <v>0</v>
      </c>
      <c r="L78" s="18">
        <v>250</v>
      </c>
      <c r="M78" s="18"/>
      <c r="N78" s="18"/>
      <c r="O78" s="18">
        <f t="shared" ref="O78:O81" si="3">SUM(H78:L78)</f>
        <v>6750</v>
      </c>
      <c r="P78" s="13">
        <v>1102.6500000000001</v>
      </c>
      <c r="Q78" s="30">
        <f t="shared" si="2"/>
        <v>5647.35</v>
      </c>
      <c r="R78" s="18">
        <v>1324.5</v>
      </c>
      <c r="S78" s="31"/>
    </row>
    <row r="79" spans="2:22" ht="26.25" customHeight="1" x14ac:dyDescent="0.2">
      <c r="B79" s="15">
        <v>55</v>
      </c>
      <c r="C79" s="16" t="s">
        <v>81</v>
      </c>
      <c r="D79" s="4" t="s">
        <v>143</v>
      </c>
      <c r="E79" s="2" t="s">
        <v>144</v>
      </c>
      <c r="F79" s="17" t="s">
        <v>145</v>
      </c>
      <c r="G79" s="34"/>
      <c r="H79" s="18">
        <v>6500</v>
      </c>
      <c r="I79" s="13"/>
      <c r="J79" s="34"/>
      <c r="K79" s="18"/>
      <c r="L79" s="18">
        <v>250</v>
      </c>
      <c r="M79" s="34"/>
      <c r="N79" s="34"/>
      <c r="O79" s="18">
        <f t="shared" si="3"/>
        <v>6750</v>
      </c>
      <c r="P79" s="13">
        <v>523.63</v>
      </c>
      <c r="Q79" s="30">
        <f t="shared" si="2"/>
        <v>6226.37</v>
      </c>
      <c r="R79" s="18"/>
      <c r="S79" s="31"/>
    </row>
    <row r="80" spans="2:22" ht="25.5" customHeight="1" x14ac:dyDescent="0.2">
      <c r="B80" s="15">
        <v>56</v>
      </c>
      <c r="C80" s="16" t="s">
        <v>81</v>
      </c>
      <c r="D80" s="4" t="s">
        <v>140</v>
      </c>
      <c r="E80" s="2" t="s">
        <v>139</v>
      </c>
      <c r="F80" s="17" t="s">
        <v>145</v>
      </c>
      <c r="H80" s="18">
        <v>4500</v>
      </c>
      <c r="I80" s="13"/>
      <c r="K80" s="18"/>
      <c r="L80" s="18">
        <v>250</v>
      </c>
      <c r="O80" s="18">
        <f t="shared" si="3"/>
        <v>4750</v>
      </c>
      <c r="P80" s="13">
        <v>362.51</v>
      </c>
      <c r="Q80" s="30">
        <f>+O80-P80</f>
        <v>4387.49</v>
      </c>
      <c r="R80" s="35"/>
      <c r="S80" s="31"/>
    </row>
    <row r="81" spans="2:43" ht="47.45" customHeight="1" x14ac:dyDescent="0.2">
      <c r="B81" s="15">
        <v>57</v>
      </c>
      <c r="C81" s="16" t="s">
        <v>81</v>
      </c>
      <c r="D81" s="4" t="s">
        <v>158</v>
      </c>
      <c r="E81" s="2" t="s">
        <v>153</v>
      </c>
      <c r="F81" s="17" t="s">
        <v>1</v>
      </c>
      <c r="H81" s="18">
        <v>4250</v>
      </c>
      <c r="I81" s="13"/>
      <c r="K81" s="18">
        <v>0</v>
      </c>
      <c r="L81" s="18">
        <v>250</v>
      </c>
      <c r="O81" s="18">
        <f t="shared" si="3"/>
        <v>4500</v>
      </c>
      <c r="P81" s="13">
        <v>342.38</v>
      </c>
      <c r="Q81" s="30">
        <f>+O81-P81</f>
        <v>4157.62</v>
      </c>
      <c r="R81" s="35"/>
      <c r="S81" s="31"/>
      <c r="V81" s="7"/>
      <c r="W81" s="7"/>
      <c r="X81" s="7"/>
      <c r="Y81" s="7"/>
      <c r="Z81" s="7"/>
      <c r="AA81" s="7"/>
      <c r="AB81" s="7"/>
      <c r="AC81" s="7"/>
      <c r="AD81" s="7"/>
      <c r="AE81" s="7"/>
      <c r="AF81" s="7"/>
      <c r="AG81" s="7"/>
      <c r="AH81" s="7"/>
      <c r="AI81" s="7"/>
      <c r="AJ81" s="7"/>
      <c r="AK81" s="7"/>
      <c r="AL81" s="7"/>
      <c r="AM81" s="7"/>
      <c r="AN81" s="7"/>
      <c r="AO81" s="7"/>
      <c r="AP81" s="7"/>
      <c r="AQ81" s="7"/>
    </row>
    <row r="82" spans="2:43" x14ac:dyDescent="0.2">
      <c r="B82" s="7"/>
      <c r="C82" s="7"/>
      <c r="D82" s="7"/>
      <c r="E82" s="7"/>
      <c r="F82" s="7"/>
      <c r="G82" s="6"/>
      <c r="H82" s="6"/>
      <c r="I82" s="6"/>
      <c r="J82" s="6"/>
      <c r="K82" s="6"/>
      <c r="L82" s="6"/>
      <c r="M82" s="6"/>
      <c r="N82" s="6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7"/>
      <c r="AK82" s="7"/>
      <c r="AL82" s="7"/>
      <c r="AM82" s="7"/>
      <c r="AN82" s="7"/>
      <c r="AO82" s="7"/>
      <c r="AP82" s="7"/>
      <c r="AQ82" s="7"/>
    </row>
    <row r="83" spans="2:43" x14ac:dyDescent="0.2">
      <c r="B83" s="7"/>
      <c r="C83" s="7"/>
      <c r="D83" s="7"/>
      <c r="E83" s="7"/>
      <c r="F83" s="7"/>
      <c r="G83" s="6"/>
      <c r="H83" s="6"/>
      <c r="I83" s="6"/>
      <c r="J83" s="6"/>
      <c r="K83" s="6"/>
      <c r="L83" s="6"/>
      <c r="M83" s="6"/>
      <c r="N83" s="6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7"/>
      <c r="AJ83" s="7"/>
      <c r="AK83" s="7"/>
      <c r="AL83" s="7"/>
      <c r="AM83" s="7"/>
      <c r="AN83" s="7"/>
      <c r="AO83" s="7"/>
      <c r="AP83" s="7"/>
      <c r="AQ83" s="7"/>
    </row>
    <row r="84" spans="2:43" x14ac:dyDescent="0.2">
      <c r="B84" s="7"/>
      <c r="C84" s="7"/>
      <c r="D84" s="7"/>
      <c r="E84" s="7"/>
      <c r="F84" s="7"/>
      <c r="G84" s="6"/>
      <c r="H84" s="6"/>
      <c r="I84" s="6"/>
      <c r="J84" s="6"/>
      <c r="K84" s="6"/>
      <c r="L84" s="6"/>
      <c r="M84" s="6"/>
      <c r="N84" s="6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7"/>
      <c r="AK84" s="7"/>
      <c r="AL84" s="7"/>
      <c r="AM84" s="7"/>
      <c r="AN84" s="7"/>
      <c r="AO84" s="7"/>
      <c r="AP84" s="7"/>
      <c r="AQ84" s="7"/>
    </row>
    <row r="85" spans="2:43" x14ac:dyDescent="0.2">
      <c r="B85" s="7"/>
      <c r="C85" s="7"/>
      <c r="D85" s="7"/>
      <c r="E85" s="7"/>
      <c r="F85" s="7"/>
      <c r="G85" s="6"/>
      <c r="H85" s="6"/>
      <c r="I85" s="6"/>
      <c r="J85" s="6"/>
      <c r="K85" s="6"/>
      <c r="L85" s="6"/>
      <c r="M85" s="6"/>
      <c r="N85" s="6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/>
      <c r="AK85" s="7"/>
      <c r="AL85" s="7"/>
      <c r="AM85" s="7"/>
      <c r="AN85" s="7"/>
      <c r="AO85" s="7"/>
      <c r="AP85" s="7"/>
      <c r="AQ85" s="7"/>
    </row>
    <row r="86" spans="2:43" x14ac:dyDescent="0.2">
      <c r="B86" s="7"/>
      <c r="C86" s="7"/>
      <c r="D86" s="7"/>
      <c r="E86" s="7"/>
      <c r="F86" s="7"/>
      <c r="G86" s="6"/>
      <c r="H86" s="6"/>
      <c r="I86" s="6"/>
      <c r="J86" s="6"/>
      <c r="K86" s="6"/>
      <c r="L86" s="6"/>
      <c r="M86" s="6"/>
      <c r="N86" s="6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7"/>
      <c r="AK86" s="7"/>
      <c r="AL86" s="7"/>
      <c r="AM86" s="7"/>
      <c r="AN86" s="7"/>
      <c r="AO86" s="7"/>
      <c r="AP86" s="7"/>
      <c r="AQ86" s="7"/>
    </row>
    <row r="87" spans="2:43" x14ac:dyDescent="0.2">
      <c r="B87" s="7"/>
      <c r="C87" s="7"/>
      <c r="D87" s="7"/>
      <c r="E87" s="7"/>
      <c r="F87" s="7"/>
      <c r="G87" s="6"/>
      <c r="H87" s="6"/>
      <c r="I87" s="6"/>
      <c r="J87" s="6"/>
      <c r="K87" s="6"/>
      <c r="L87" s="6"/>
      <c r="M87" s="6"/>
      <c r="N87" s="6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  <c r="AK87" s="7"/>
      <c r="AL87" s="7"/>
      <c r="AM87" s="7"/>
      <c r="AN87" s="7"/>
      <c r="AO87" s="7"/>
      <c r="AP87" s="7"/>
      <c r="AQ87" s="7"/>
    </row>
    <row r="88" spans="2:43" x14ac:dyDescent="0.2">
      <c r="B88" s="7"/>
      <c r="C88" s="7"/>
      <c r="D88" s="7"/>
      <c r="E88" s="7"/>
      <c r="F88" s="7"/>
      <c r="G88" s="6"/>
      <c r="H88" s="6"/>
      <c r="I88" s="6"/>
      <c r="J88" s="6"/>
      <c r="K88" s="6"/>
      <c r="L88" s="6"/>
      <c r="M88" s="6"/>
      <c r="N88" s="6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/>
      <c r="AG88" s="7"/>
      <c r="AH88" s="7"/>
      <c r="AI88" s="7"/>
      <c r="AJ88" s="7"/>
      <c r="AK88" s="7"/>
      <c r="AL88" s="7"/>
      <c r="AM88" s="7"/>
      <c r="AN88" s="7"/>
      <c r="AO88" s="7"/>
      <c r="AP88" s="7"/>
      <c r="AQ88" s="7"/>
    </row>
    <row r="89" spans="2:43" x14ac:dyDescent="0.2">
      <c r="B89" s="7"/>
      <c r="C89" s="7"/>
      <c r="D89" s="7"/>
      <c r="E89" s="7"/>
      <c r="F89" s="7"/>
      <c r="G89" s="6"/>
      <c r="H89" s="6"/>
      <c r="I89" s="6"/>
      <c r="J89" s="6"/>
      <c r="K89" s="6"/>
      <c r="L89" s="6"/>
      <c r="M89" s="6"/>
      <c r="N89" s="6"/>
      <c r="T89" s="7"/>
      <c r="U89" s="7"/>
      <c r="V89" s="7"/>
      <c r="W89" s="7"/>
      <c r="X89" s="7"/>
      <c r="Y89" s="7"/>
      <c r="Z89" s="7"/>
      <c r="AA89" s="7"/>
      <c r="AB89" s="7"/>
      <c r="AC89" s="7"/>
      <c r="AD89" s="7"/>
      <c r="AE89" s="7"/>
      <c r="AF89" s="7"/>
      <c r="AG89" s="7"/>
      <c r="AH89" s="7"/>
      <c r="AI89" s="7"/>
      <c r="AJ89" s="7"/>
      <c r="AK89" s="7"/>
      <c r="AL89" s="7"/>
      <c r="AM89" s="7"/>
      <c r="AN89" s="7"/>
      <c r="AO89" s="7"/>
      <c r="AP89" s="7"/>
      <c r="AQ89" s="7"/>
    </row>
    <row r="90" spans="2:43" x14ac:dyDescent="0.2">
      <c r="B90" s="7"/>
      <c r="C90" s="7"/>
      <c r="D90" s="7"/>
      <c r="E90" s="7"/>
      <c r="F90" s="7"/>
      <c r="G90" s="6"/>
      <c r="H90" s="6"/>
      <c r="I90" s="6"/>
      <c r="J90" s="6"/>
      <c r="K90" s="6"/>
      <c r="L90" s="6"/>
      <c r="M90" s="6"/>
      <c r="N90" s="6"/>
      <c r="T90" s="7"/>
      <c r="U90" s="7"/>
      <c r="V90" s="7"/>
      <c r="W90" s="7"/>
      <c r="X90" s="7"/>
      <c r="Y90" s="7"/>
      <c r="Z90" s="7"/>
      <c r="AA90" s="7"/>
      <c r="AB90" s="7"/>
      <c r="AC90" s="7"/>
      <c r="AD90" s="7"/>
      <c r="AE90" s="7"/>
      <c r="AF90" s="7"/>
      <c r="AG90" s="7"/>
      <c r="AH90" s="7"/>
      <c r="AI90" s="7"/>
      <c r="AJ90" s="7"/>
      <c r="AK90" s="7"/>
      <c r="AL90" s="7"/>
      <c r="AM90" s="7"/>
      <c r="AN90" s="7"/>
      <c r="AO90" s="7"/>
      <c r="AP90" s="7"/>
      <c r="AQ90" s="7"/>
    </row>
    <row r="91" spans="2:43" x14ac:dyDescent="0.2">
      <c r="B91" s="7"/>
      <c r="C91" s="7"/>
      <c r="D91" s="7"/>
      <c r="E91" s="7"/>
      <c r="F91" s="7"/>
      <c r="G91" s="6"/>
      <c r="H91" s="6"/>
      <c r="I91" s="6"/>
      <c r="J91" s="6"/>
      <c r="K91" s="6"/>
      <c r="L91" s="6"/>
      <c r="M91" s="6"/>
      <c r="N91" s="6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/>
      <c r="AI91" s="7"/>
      <c r="AJ91" s="7"/>
      <c r="AK91" s="7"/>
      <c r="AL91" s="7"/>
      <c r="AM91" s="7"/>
      <c r="AN91" s="7"/>
      <c r="AO91" s="7"/>
      <c r="AP91" s="7"/>
      <c r="AQ91" s="7"/>
    </row>
    <row r="92" spans="2:43" x14ac:dyDescent="0.2">
      <c r="B92" s="7"/>
      <c r="C92" s="7"/>
      <c r="D92" s="7"/>
      <c r="E92" s="7"/>
      <c r="F92" s="7"/>
      <c r="G92" s="6"/>
      <c r="H92" s="6"/>
      <c r="I92" s="6"/>
      <c r="J92" s="6"/>
      <c r="K92" s="6"/>
      <c r="L92" s="6"/>
      <c r="M92" s="6"/>
      <c r="N92" s="6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/>
      <c r="AE92" s="7"/>
      <c r="AF92" s="7"/>
      <c r="AG92" s="7"/>
      <c r="AH92" s="7"/>
      <c r="AI92" s="7"/>
      <c r="AJ92" s="7"/>
      <c r="AK92" s="7"/>
      <c r="AL92" s="7"/>
      <c r="AM92" s="7"/>
      <c r="AN92" s="7"/>
      <c r="AO92" s="7"/>
      <c r="AP92" s="7"/>
      <c r="AQ92" s="7"/>
    </row>
    <row r="93" spans="2:43" x14ac:dyDescent="0.2">
      <c r="B93" s="7"/>
      <c r="C93" s="7"/>
      <c r="D93" s="7"/>
      <c r="E93" s="7"/>
      <c r="F93" s="7"/>
      <c r="G93" s="6"/>
      <c r="H93" s="6"/>
      <c r="I93" s="6"/>
      <c r="J93" s="6"/>
      <c r="K93" s="6"/>
      <c r="L93" s="6"/>
      <c r="M93" s="6"/>
      <c r="N93" s="6"/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7"/>
      <c r="AF93" s="7"/>
      <c r="AG93" s="7"/>
      <c r="AH93" s="7"/>
      <c r="AI93" s="7"/>
      <c r="AJ93" s="7"/>
      <c r="AK93" s="7"/>
      <c r="AL93" s="7"/>
      <c r="AM93" s="7"/>
      <c r="AN93" s="7"/>
      <c r="AO93" s="7"/>
      <c r="AP93" s="7"/>
      <c r="AQ93" s="7"/>
    </row>
    <row r="94" spans="2:43" x14ac:dyDescent="0.2">
      <c r="B94" s="7"/>
      <c r="C94" s="7"/>
      <c r="D94" s="7"/>
      <c r="E94" s="7"/>
      <c r="F94" s="7"/>
      <c r="G94" s="6"/>
      <c r="H94" s="6"/>
      <c r="I94" s="6"/>
      <c r="J94" s="6"/>
      <c r="K94" s="6"/>
      <c r="L94" s="6"/>
      <c r="M94" s="6"/>
      <c r="N94" s="6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7"/>
      <c r="AI94" s="7"/>
      <c r="AJ94" s="7"/>
      <c r="AK94" s="7"/>
      <c r="AL94" s="7"/>
      <c r="AM94" s="7"/>
      <c r="AN94" s="7"/>
      <c r="AO94" s="7"/>
      <c r="AP94" s="7"/>
      <c r="AQ94" s="7"/>
    </row>
    <row r="95" spans="2:43" x14ac:dyDescent="0.2">
      <c r="B95" s="7"/>
      <c r="C95" s="7"/>
      <c r="D95" s="7"/>
      <c r="E95" s="7"/>
      <c r="F95" s="7"/>
      <c r="G95" s="6"/>
      <c r="H95" s="6"/>
      <c r="I95" s="6"/>
      <c r="J95" s="6"/>
      <c r="K95" s="6"/>
      <c r="L95" s="6"/>
      <c r="M95" s="6"/>
      <c r="N95" s="6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/>
      <c r="AJ95" s="7"/>
      <c r="AK95" s="7"/>
      <c r="AL95" s="7"/>
      <c r="AM95" s="7"/>
      <c r="AN95" s="7"/>
      <c r="AO95" s="7"/>
      <c r="AP95" s="7"/>
      <c r="AQ95" s="7"/>
    </row>
    <row r="96" spans="2:43" x14ac:dyDescent="0.2">
      <c r="B96" s="7"/>
      <c r="C96" s="7"/>
      <c r="D96" s="7"/>
      <c r="E96" s="7"/>
      <c r="F96" s="7"/>
      <c r="G96" s="6"/>
      <c r="H96" s="6"/>
      <c r="I96" s="6"/>
      <c r="J96" s="6"/>
      <c r="K96" s="6"/>
      <c r="L96" s="6"/>
      <c r="M96" s="6"/>
      <c r="N96" s="6"/>
      <c r="T96" s="7"/>
      <c r="U96" s="7"/>
      <c r="V96" s="7"/>
      <c r="W96" s="7"/>
      <c r="X96" s="7"/>
      <c r="Y96" s="7"/>
      <c r="Z96" s="7"/>
      <c r="AA96" s="7"/>
      <c r="AB96" s="7"/>
      <c r="AC96" s="7"/>
      <c r="AD96" s="7"/>
      <c r="AE96" s="7"/>
      <c r="AF96" s="7"/>
      <c r="AG96" s="7"/>
      <c r="AH96" s="7"/>
      <c r="AI96" s="7"/>
      <c r="AJ96" s="7"/>
      <c r="AK96" s="7"/>
      <c r="AL96" s="7"/>
      <c r="AM96" s="7"/>
      <c r="AN96" s="7"/>
      <c r="AO96" s="7"/>
      <c r="AP96" s="7"/>
      <c r="AQ96" s="7"/>
    </row>
    <row r="97" spans="2:43" x14ac:dyDescent="0.2">
      <c r="B97" s="7"/>
      <c r="C97" s="7"/>
      <c r="D97" s="7"/>
      <c r="E97" s="7"/>
      <c r="F97" s="7"/>
      <c r="G97" s="6"/>
      <c r="H97" s="6"/>
      <c r="I97" s="6"/>
      <c r="J97" s="6"/>
      <c r="K97" s="6"/>
      <c r="L97" s="6"/>
      <c r="M97" s="6"/>
      <c r="N97" s="6"/>
      <c r="T97" s="7"/>
      <c r="U97" s="7"/>
      <c r="V97" s="7"/>
      <c r="W97" s="7"/>
      <c r="X97" s="7"/>
      <c r="Y97" s="7"/>
      <c r="Z97" s="7"/>
      <c r="AA97" s="7"/>
      <c r="AB97" s="7"/>
      <c r="AC97" s="7"/>
      <c r="AD97" s="7"/>
      <c r="AE97" s="7"/>
      <c r="AF97" s="7"/>
      <c r="AG97" s="7"/>
      <c r="AH97" s="7"/>
      <c r="AI97" s="7"/>
      <c r="AJ97" s="7"/>
      <c r="AK97" s="7"/>
      <c r="AL97" s="7"/>
      <c r="AM97" s="7"/>
      <c r="AN97" s="7"/>
      <c r="AO97" s="7"/>
      <c r="AP97" s="7"/>
      <c r="AQ97" s="7"/>
    </row>
    <row r="98" spans="2:43" x14ac:dyDescent="0.2">
      <c r="B98" s="7"/>
      <c r="C98" s="7"/>
      <c r="D98" s="7"/>
      <c r="E98" s="7"/>
      <c r="F98" s="7"/>
      <c r="G98" s="6"/>
      <c r="H98" s="6"/>
      <c r="I98" s="6"/>
      <c r="J98" s="6"/>
      <c r="K98" s="6"/>
      <c r="L98" s="6"/>
      <c r="M98" s="6"/>
      <c r="N98" s="6"/>
      <c r="T98" s="7"/>
      <c r="U98" s="7"/>
      <c r="V98" s="7"/>
      <c r="W98" s="7"/>
      <c r="X98" s="7"/>
      <c r="Y98" s="7"/>
      <c r="Z98" s="7"/>
      <c r="AA98" s="7"/>
      <c r="AB98" s="7"/>
      <c r="AC98" s="7"/>
      <c r="AD98" s="7"/>
      <c r="AE98" s="7"/>
      <c r="AF98" s="7"/>
      <c r="AG98" s="7"/>
      <c r="AH98" s="7"/>
      <c r="AI98" s="7"/>
      <c r="AJ98" s="7"/>
      <c r="AK98" s="7"/>
      <c r="AL98" s="7"/>
      <c r="AM98" s="7"/>
      <c r="AN98" s="7"/>
      <c r="AO98" s="7"/>
      <c r="AP98" s="7"/>
      <c r="AQ98" s="7"/>
    </row>
    <row r="99" spans="2:43" x14ac:dyDescent="0.2">
      <c r="B99" s="7"/>
      <c r="C99" s="7"/>
      <c r="D99" s="7"/>
      <c r="E99" s="7"/>
      <c r="F99" s="7"/>
      <c r="G99" s="6"/>
      <c r="H99" s="6"/>
      <c r="I99" s="6"/>
      <c r="J99" s="6"/>
      <c r="K99" s="6"/>
      <c r="L99" s="6"/>
      <c r="M99" s="6"/>
      <c r="N99" s="6"/>
      <c r="T99" s="7"/>
      <c r="U99" s="7"/>
      <c r="V99" s="7"/>
      <c r="W99" s="7"/>
      <c r="X99" s="7"/>
      <c r="Y99" s="7"/>
      <c r="Z99" s="7"/>
      <c r="AA99" s="7"/>
      <c r="AB99" s="7"/>
      <c r="AC99" s="7"/>
      <c r="AD99" s="7"/>
      <c r="AE99" s="7"/>
      <c r="AF99" s="7"/>
      <c r="AG99" s="7"/>
      <c r="AH99" s="7"/>
      <c r="AI99" s="7"/>
      <c r="AJ99" s="7"/>
      <c r="AK99" s="7"/>
      <c r="AL99" s="7"/>
      <c r="AM99" s="7"/>
      <c r="AN99" s="7"/>
      <c r="AO99" s="7"/>
      <c r="AP99" s="7"/>
      <c r="AQ99" s="7"/>
    </row>
    <row r="100" spans="2:43" x14ac:dyDescent="0.2">
      <c r="B100" s="7"/>
      <c r="C100" s="7"/>
      <c r="D100" s="7"/>
      <c r="E100" s="7"/>
      <c r="F100" s="7"/>
      <c r="G100" s="6"/>
      <c r="H100" s="6"/>
      <c r="I100" s="6"/>
      <c r="J100" s="6"/>
      <c r="K100" s="6"/>
      <c r="L100" s="6"/>
      <c r="M100" s="6"/>
      <c r="N100" s="6"/>
      <c r="T100" s="7"/>
      <c r="U100" s="7"/>
      <c r="V100" s="7"/>
      <c r="W100" s="7"/>
      <c r="X100" s="7"/>
      <c r="Y100" s="7"/>
      <c r="Z100" s="7"/>
      <c r="AA100" s="7"/>
      <c r="AB100" s="7"/>
      <c r="AC100" s="7"/>
      <c r="AD100" s="7"/>
      <c r="AE100" s="7"/>
      <c r="AF100" s="7"/>
      <c r="AG100" s="7"/>
      <c r="AH100" s="7"/>
      <c r="AI100" s="7"/>
      <c r="AJ100" s="7"/>
      <c r="AK100" s="7"/>
      <c r="AL100" s="7"/>
      <c r="AM100" s="7"/>
      <c r="AN100" s="7"/>
      <c r="AO100" s="7"/>
      <c r="AP100" s="7"/>
      <c r="AQ100" s="7"/>
    </row>
    <row r="101" spans="2:43" x14ac:dyDescent="0.2">
      <c r="B101" s="7"/>
      <c r="C101" s="7"/>
      <c r="D101" s="7"/>
      <c r="E101" s="7"/>
      <c r="F101" s="7"/>
      <c r="G101" s="6"/>
      <c r="H101" s="6"/>
      <c r="I101" s="6"/>
      <c r="J101" s="6"/>
      <c r="K101" s="6"/>
      <c r="L101" s="6"/>
      <c r="M101" s="6"/>
      <c r="N101" s="6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7"/>
      <c r="AI101" s="7"/>
      <c r="AJ101" s="7"/>
      <c r="AK101" s="7"/>
      <c r="AL101" s="7"/>
      <c r="AM101" s="7"/>
      <c r="AN101" s="7"/>
      <c r="AO101" s="7"/>
      <c r="AP101" s="7"/>
      <c r="AQ101" s="7"/>
    </row>
    <row r="102" spans="2:43" x14ac:dyDescent="0.2">
      <c r="B102" s="7"/>
      <c r="C102" s="7"/>
      <c r="D102" s="7"/>
      <c r="E102" s="7"/>
      <c r="F102" s="7"/>
      <c r="G102" s="6"/>
      <c r="H102" s="6"/>
      <c r="I102" s="6"/>
      <c r="J102" s="6"/>
      <c r="K102" s="6"/>
      <c r="L102" s="6"/>
      <c r="M102" s="6"/>
      <c r="N102" s="6"/>
      <c r="T102" s="7"/>
      <c r="U102" s="7"/>
      <c r="V102" s="7"/>
      <c r="W102" s="7"/>
      <c r="X102" s="7"/>
      <c r="Y102" s="7"/>
      <c r="Z102" s="7"/>
      <c r="AA102" s="7"/>
      <c r="AB102" s="7"/>
      <c r="AC102" s="7"/>
      <c r="AD102" s="7"/>
      <c r="AE102" s="7"/>
      <c r="AF102" s="7"/>
      <c r="AG102" s="7"/>
      <c r="AH102" s="7"/>
      <c r="AI102" s="7"/>
      <c r="AJ102" s="7"/>
      <c r="AK102" s="7"/>
      <c r="AL102" s="7"/>
      <c r="AM102" s="7"/>
      <c r="AN102" s="7"/>
      <c r="AO102" s="7"/>
      <c r="AP102" s="7"/>
      <c r="AQ102" s="7"/>
    </row>
    <row r="103" spans="2:43" x14ac:dyDescent="0.2">
      <c r="B103" s="7"/>
      <c r="C103" s="7"/>
      <c r="D103" s="7"/>
      <c r="E103" s="7"/>
      <c r="F103" s="7"/>
      <c r="G103" s="6"/>
      <c r="H103" s="6"/>
      <c r="I103" s="6"/>
      <c r="J103" s="6"/>
      <c r="K103" s="6"/>
      <c r="L103" s="6"/>
      <c r="M103" s="6"/>
      <c r="N103" s="6"/>
      <c r="T103" s="7"/>
      <c r="U103" s="7"/>
      <c r="V103" s="7"/>
      <c r="W103" s="7"/>
      <c r="X103" s="7"/>
      <c r="Y103" s="7"/>
      <c r="Z103" s="7"/>
      <c r="AA103" s="7"/>
      <c r="AB103" s="7"/>
      <c r="AC103" s="7"/>
      <c r="AD103" s="7"/>
      <c r="AE103" s="7"/>
      <c r="AF103" s="7"/>
      <c r="AG103" s="7"/>
      <c r="AH103" s="7"/>
      <c r="AI103" s="7"/>
      <c r="AJ103" s="7"/>
      <c r="AK103" s="7"/>
      <c r="AL103" s="7"/>
      <c r="AM103" s="7"/>
      <c r="AN103" s="7"/>
      <c r="AO103" s="7"/>
      <c r="AP103" s="7"/>
      <c r="AQ103" s="7"/>
    </row>
    <row r="104" spans="2:43" x14ac:dyDescent="0.2">
      <c r="B104" s="7"/>
      <c r="C104" s="7"/>
      <c r="D104" s="7"/>
      <c r="E104" s="7"/>
      <c r="F104" s="7"/>
      <c r="G104" s="6"/>
      <c r="H104" s="6"/>
      <c r="I104" s="6"/>
      <c r="J104" s="6"/>
      <c r="K104" s="6"/>
      <c r="L104" s="6"/>
      <c r="M104" s="6"/>
      <c r="N104" s="6"/>
      <c r="T104" s="7"/>
      <c r="U104" s="7"/>
      <c r="V104" s="7"/>
      <c r="W104" s="7"/>
      <c r="X104" s="7"/>
      <c r="Y104" s="7"/>
      <c r="Z104" s="7"/>
      <c r="AA104" s="7"/>
      <c r="AB104" s="7"/>
      <c r="AC104" s="7"/>
      <c r="AD104" s="7"/>
      <c r="AE104" s="7"/>
      <c r="AF104" s="7"/>
      <c r="AG104" s="7"/>
      <c r="AH104" s="7"/>
      <c r="AI104" s="7"/>
      <c r="AJ104" s="7"/>
      <c r="AK104" s="7"/>
      <c r="AL104" s="7"/>
      <c r="AM104" s="7"/>
      <c r="AN104" s="7"/>
      <c r="AO104" s="7"/>
      <c r="AP104" s="7"/>
      <c r="AQ104" s="7"/>
    </row>
    <row r="105" spans="2:43" x14ac:dyDescent="0.2">
      <c r="B105" s="7"/>
      <c r="C105" s="7"/>
      <c r="D105" s="7"/>
      <c r="E105" s="7"/>
      <c r="F105" s="7"/>
      <c r="G105" s="6"/>
      <c r="H105" s="6"/>
      <c r="I105" s="6"/>
      <c r="J105" s="6"/>
      <c r="K105" s="6"/>
      <c r="L105" s="6"/>
      <c r="M105" s="6"/>
      <c r="N105" s="6"/>
      <c r="T105" s="7"/>
      <c r="U105" s="7"/>
      <c r="V105" s="7"/>
      <c r="W105" s="7"/>
      <c r="X105" s="7"/>
      <c r="Y105" s="7"/>
      <c r="Z105" s="7"/>
      <c r="AA105" s="7"/>
      <c r="AB105" s="7"/>
      <c r="AC105" s="7"/>
      <c r="AD105" s="7"/>
      <c r="AE105" s="7"/>
      <c r="AF105" s="7"/>
      <c r="AG105" s="7"/>
      <c r="AH105" s="7"/>
      <c r="AI105" s="7"/>
      <c r="AJ105" s="7"/>
      <c r="AK105" s="7"/>
      <c r="AL105" s="7"/>
      <c r="AM105" s="7"/>
      <c r="AN105" s="7"/>
      <c r="AO105" s="7"/>
      <c r="AP105" s="7"/>
      <c r="AQ105" s="7"/>
    </row>
    <row r="106" spans="2:43" x14ac:dyDescent="0.2">
      <c r="B106" s="7"/>
      <c r="C106" s="7"/>
      <c r="D106" s="7"/>
      <c r="E106" s="7"/>
      <c r="F106" s="7"/>
      <c r="G106" s="6"/>
      <c r="H106" s="6"/>
      <c r="I106" s="6"/>
      <c r="J106" s="6"/>
      <c r="K106" s="6"/>
      <c r="L106" s="6"/>
      <c r="M106" s="6"/>
      <c r="N106" s="6"/>
      <c r="T106" s="7"/>
      <c r="U106" s="7"/>
      <c r="V106" s="7"/>
      <c r="W106" s="7"/>
      <c r="X106" s="7"/>
      <c r="Y106" s="7"/>
      <c r="Z106" s="7"/>
      <c r="AA106" s="7"/>
      <c r="AB106" s="7"/>
      <c r="AC106" s="7"/>
      <c r="AD106" s="7"/>
      <c r="AE106" s="7"/>
      <c r="AF106" s="7"/>
      <c r="AG106" s="7"/>
      <c r="AH106" s="7"/>
      <c r="AI106" s="7"/>
      <c r="AJ106" s="7"/>
      <c r="AK106" s="7"/>
      <c r="AL106" s="7"/>
      <c r="AM106" s="7"/>
      <c r="AN106" s="7"/>
      <c r="AO106" s="7"/>
      <c r="AP106" s="7"/>
      <c r="AQ106" s="7"/>
    </row>
    <row r="107" spans="2:43" x14ac:dyDescent="0.2">
      <c r="B107" s="7"/>
      <c r="C107" s="7"/>
      <c r="D107" s="7"/>
      <c r="E107" s="7"/>
      <c r="F107" s="7"/>
      <c r="G107" s="6"/>
      <c r="H107" s="6"/>
      <c r="I107" s="6"/>
      <c r="J107" s="6"/>
      <c r="K107" s="6"/>
      <c r="L107" s="6"/>
      <c r="M107" s="6"/>
      <c r="N107" s="6"/>
      <c r="T107" s="7"/>
      <c r="U107" s="7"/>
      <c r="V107" s="7"/>
      <c r="W107" s="7"/>
      <c r="X107" s="7"/>
      <c r="Y107" s="7"/>
      <c r="Z107" s="7"/>
      <c r="AA107" s="7"/>
      <c r="AB107" s="7"/>
      <c r="AC107" s="7"/>
      <c r="AD107" s="7"/>
      <c r="AE107" s="7"/>
      <c r="AF107" s="7"/>
      <c r="AG107" s="7"/>
      <c r="AH107" s="7"/>
      <c r="AI107" s="7"/>
      <c r="AJ107" s="7"/>
      <c r="AK107" s="7"/>
      <c r="AL107" s="7"/>
      <c r="AM107" s="7"/>
      <c r="AN107" s="7"/>
      <c r="AO107" s="7"/>
      <c r="AP107" s="7"/>
      <c r="AQ107" s="7"/>
    </row>
    <row r="108" spans="2:43" x14ac:dyDescent="0.2">
      <c r="B108" s="7"/>
      <c r="C108" s="7"/>
      <c r="D108" s="7"/>
      <c r="E108" s="7"/>
      <c r="F108" s="7"/>
      <c r="G108" s="6"/>
      <c r="H108" s="6"/>
      <c r="I108" s="6"/>
      <c r="J108" s="6"/>
      <c r="K108" s="6"/>
      <c r="L108" s="6"/>
      <c r="M108" s="6"/>
      <c r="N108" s="6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7"/>
      <c r="AE108" s="7"/>
      <c r="AF108" s="7"/>
      <c r="AG108" s="7"/>
      <c r="AH108" s="7"/>
      <c r="AI108" s="7"/>
      <c r="AJ108" s="7"/>
      <c r="AK108" s="7"/>
      <c r="AL108" s="7"/>
      <c r="AM108" s="7"/>
      <c r="AN108" s="7"/>
      <c r="AO108" s="7"/>
      <c r="AP108" s="7"/>
      <c r="AQ108" s="7"/>
    </row>
    <row r="109" spans="2:43" x14ac:dyDescent="0.2">
      <c r="B109" s="7"/>
      <c r="C109" s="7"/>
      <c r="D109" s="7"/>
      <c r="E109" s="7"/>
      <c r="F109" s="7"/>
      <c r="G109" s="6"/>
      <c r="H109" s="6"/>
      <c r="I109" s="6"/>
      <c r="J109" s="6"/>
      <c r="K109" s="6"/>
      <c r="L109" s="6"/>
      <c r="M109" s="6"/>
      <c r="N109" s="6"/>
      <c r="T109" s="7"/>
      <c r="U109" s="7"/>
      <c r="V109" s="7"/>
      <c r="W109" s="7"/>
      <c r="X109" s="7"/>
      <c r="Y109" s="7"/>
      <c r="Z109" s="7"/>
      <c r="AA109" s="7"/>
      <c r="AB109" s="7"/>
      <c r="AC109" s="7"/>
      <c r="AD109" s="7"/>
      <c r="AE109" s="7"/>
      <c r="AF109" s="7"/>
      <c r="AG109" s="7"/>
      <c r="AH109" s="7"/>
      <c r="AI109" s="7"/>
      <c r="AJ109" s="7"/>
      <c r="AK109" s="7"/>
      <c r="AL109" s="7"/>
      <c r="AM109" s="7"/>
      <c r="AN109" s="7"/>
      <c r="AO109" s="7"/>
      <c r="AP109" s="7"/>
      <c r="AQ109" s="7"/>
    </row>
    <row r="110" spans="2:43" x14ac:dyDescent="0.2">
      <c r="B110" s="7"/>
      <c r="C110" s="7"/>
      <c r="D110" s="7"/>
      <c r="E110" s="7"/>
      <c r="F110" s="7"/>
      <c r="G110" s="6"/>
      <c r="H110" s="6"/>
      <c r="I110" s="6"/>
      <c r="J110" s="6"/>
      <c r="K110" s="6"/>
      <c r="L110" s="6"/>
      <c r="M110" s="6"/>
      <c r="N110" s="6"/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7"/>
      <c r="AE110" s="7"/>
      <c r="AF110" s="7"/>
      <c r="AG110" s="7"/>
      <c r="AH110" s="7"/>
      <c r="AI110" s="7"/>
      <c r="AJ110" s="7"/>
      <c r="AK110" s="7"/>
      <c r="AL110" s="7"/>
      <c r="AM110" s="7"/>
      <c r="AN110" s="7"/>
      <c r="AO110" s="7"/>
      <c r="AP110" s="7"/>
      <c r="AQ110" s="7"/>
    </row>
    <row r="111" spans="2:43" x14ac:dyDescent="0.2">
      <c r="B111" s="7"/>
      <c r="C111" s="7"/>
      <c r="D111" s="7"/>
      <c r="E111" s="7"/>
      <c r="F111" s="7"/>
      <c r="G111" s="6"/>
      <c r="H111" s="6"/>
      <c r="I111" s="6"/>
      <c r="J111" s="6"/>
      <c r="K111" s="6"/>
      <c r="L111" s="6"/>
      <c r="M111" s="6"/>
      <c r="N111" s="6"/>
      <c r="T111" s="7"/>
      <c r="U111" s="7"/>
      <c r="V111" s="7"/>
      <c r="W111" s="7"/>
      <c r="X111" s="7"/>
      <c r="Y111" s="7"/>
      <c r="Z111" s="7"/>
      <c r="AA111" s="7"/>
      <c r="AB111" s="7"/>
      <c r="AC111" s="7"/>
      <c r="AD111" s="7"/>
      <c r="AE111" s="7"/>
      <c r="AF111" s="7"/>
      <c r="AG111" s="7"/>
      <c r="AH111" s="7"/>
      <c r="AI111" s="7"/>
      <c r="AJ111" s="7"/>
      <c r="AK111" s="7"/>
      <c r="AL111" s="7"/>
      <c r="AM111" s="7"/>
      <c r="AN111" s="7"/>
      <c r="AO111" s="7"/>
      <c r="AP111" s="7"/>
      <c r="AQ111" s="7"/>
    </row>
    <row r="112" spans="2:43" x14ac:dyDescent="0.2">
      <c r="B112" s="7"/>
      <c r="C112" s="7"/>
      <c r="D112" s="7"/>
      <c r="E112" s="7"/>
      <c r="F112" s="7"/>
      <c r="G112" s="6"/>
      <c r="H112" s="6"/>
      <c r="I112" s="6"/>
      <c r="J112" s="6"/>
      <c r="K112" s="6"/>
      <c r="L112" s="6"/>
      <c r="M112" s="6"/>
      <c r="N112" s="6"/>
      <c r="T112" s="7"/>
      <c r="U112" s="7"/>
      <c r="V112" s="7"/>
      <c r="W112" s="7"/>
      <c r="X112" s="7"/>
      <c r="Y112" s="7"/>
      <c r="Z112" s="7"/>
      <c r="AA112" s="7"/>
      <c r="AB112" s="7"/>
      <c r="AC112" s="7"/>
      <c r="AD112" s="7"/>
      <c r="AE112" s="7"/>
      <c r="AF112" s="7"/>
      <c r="AG112" s="7"/>
      <c r="AH112" s="7"/>
      <c r="AI112" s="7"/>
      <c r="AJ112" s="7"/>
      <c r="AK112" s="7"/>
      <c r="AL112" s="7"/>
      <c r="AM112" s="7"/>
      <c r="AN112" s="7"/>
      <c r="AO112" s="7"/>
      <c r="AP112" s="7"/>
      <c r="AQ112" s="7"/>
    </row>
    <row r="113" spans="2:43" x14ac:dyDescent="0.2">
      <c r="B113" s="7"/>
      <c r="C113" s="7"/>
      <c r="D113" s="7"/>
      <c r="E113" s="7"/>
      <c r="F113" s="7"/>
      <c r="G113" s="6"/>
      <c r="H113" s="6"/>
      <c r="I113" s="6"/>
      <c r="J113" s="6"/>
      <c r="K113" s="6"/>
      <c r="L113" s="6"/>
      <c r="M113" s="6"/>
      <c r="N113" s="6"/>
      <c r="T113" s="7"/>
      <c r="U113" s="7"/>
      <c r="V113" s="7"/>
      <c r="W113" s="7"/>
      <c r="X113" s="7"/>
      <c r="Y113" s="7"/>
      <c r="Z113" s="7"/>
      <c r="AA113" s="7"/>
      <c r="AB113" s="7"/>
      <c r="AC113" s="7"/>
      <c r="AD113" s="7"/>
      <c r="AE113" s="7"/>
      <c r="AF113" s="7"/>
      <c r="AG113" s="7"/>
      <c r="AH113" s="7"/>
      <c r="AI113" s="7"/>
      <c r="AJ113" s="7"/>
      <c r="AK113" s="7"/>
      <c r="AL113" s="7"/>
      <c r="AM113" s="7"/>
      <c r="AN113" s="7"/>
      <c r="AO113" s="7"/>
      <c r="AP113" s="7"/>
      <c r="AQ113" s="7"/>
    </row>
    <row r="114" spans="2:43" x14ac:dyDescent="0.2">
      <c r="B114" s="7"/>
      <c r="C114" s="7"/>
      <c r="D114" s="7"/>
      <c r="E114" s="7"/>
      <c r="F114" s="7"/>
      <c r="G114" s="6"/>
      <c r="H114" s="6"/>
      <c r="I114" s="6"/>
      <c r="J114" s="6"/>
      <c r="K114" s="6"/>
      <c r="L114" s="6"/>
      <c r="M114" s="6"/>
      <c r="N114" s="6"/>
      <c r="T114" s="7"/>
      <c r="U114" s="7"/>
      <c r="V114" s="7"/>
      <c r="W114" s="7"/>
      <c r="X114" s="7"/>
      <c r="Y114" s="7"/>
      <c r="Z114" s="7"/>
      <c r="AA114" s="7"/>
      <c r="AB114" s="7"/>
      <c r="AC114" s="7"/>
      <c r="AD114" s="7"/>
      <c r="AE114" s="7"/>
      <c r="AF114" s="7"/>
      <c r="AG114" s="7"/>
      <c r="AH114" s="7"/>
      <c r="AI114" s="7"/>
      <c r="AJ114" s="7"/>
      <c r="AK114" s="7"/>
      <c r="AL114" s="7"/>
      <c r="AM114" s="7"/>
      <c r="AN114" s="7"/>
      <c r="AO114" s="7"/>
      <c r="AP114" s="7"/>
      <c r="AQ114" s="7"/>
    </row>
    <row r="115" spans="2:43" x14ac:dyDescent="0.2">
      <c r="B115" s="7"/>
      <c r="C115" s="7"/>
      <c r="D115" s="7"/>
      <c r="E115" s="7"/>
      <c r="F115" s="7"/>
      <c r="G115" s="6"/>
      <c r="H115" s="6"/>
      <c r="I115" s="6"/>
      <c r="J115" s="6"/>
      <c r="K115" s="6"/>
      <c r="L115" s="6"/>
      <c r="M115" s="6"/>
      <c r="N115" s="6"/>
      <c r="T115" s="7"/>
      <c r="U115" s="7"/>
      <c r="V115" s="7"/>
      <c r="W115" s="7"/>
      <c r="X115" s="7"/>
      <c r="Y115" s="7"/>
      <c r="Z115" s="7"/>
      <c r="AA115" s="7"/>
      <c r="AB115" s="7"/>
      <c r="AC115" s="7"/>
      <c r="AD115" s="7"/>
      <c r="AE115" s="7"/>
      <c r="AF115" s="7"/>
      <c r="AG115" s="7"/>
      <c r="AH115" s="7"/>
      <c r="AI115" s="7"/>
      <c r="AJ115" s="7"/>
      <c r="AK115" s="7"/>
      <c r="AL115" s="7"/>
      <c r="AM115" s="7"/>
      <c r="AN115" s="7"/>
      <c r="AO115" s="7"/>
      <c r="AP115" s="7"/>
      <c r="AQ115" s="7"/>
    </row>
    <row r="116" spans="2:43" x14ac:dyDescent="0.2">
      <c r="B116" s="7"/>
      <c r="C116" s="7"/>
      <c r="D116" s="7"/>
      <c r="E116" s="7"/>
      <c r="F116" s="7"/>
      <c r="G116" s="6"/>
      <c r="H116" s="6"/>
      <c r="I116" s="6"/>
      <c r="J116" s="6"/>
      <c r="K116" s="6"/>
      <c r="L116" s="6"/>
      <c r="M116" s="6"/>
      <c r="N116" s="6"/>
      <c r="T116" s="7"/>
      <c r="U116" s="7"/>
      <c r="V116" s="7"/>
      <c r="W116" s="7"/>
      <c r="X116" s="7"/>
      <c r="Y116" s="7"/>
      <c r="Z116" s="7"/>
      <c r="AA116" s="7"/>
      <c r="AB116" s="7"/>
      <c r="AC116" s="7"/>
      <c r="AD116" s="7"/>
      <c r="AE116" s="7"/>
      <c r="AF116" s="7"/>
      <c r="AG116" s="7"/>
      <c r="AH116" s="7"/>
      <c r="AI116" s="7"/>
      <c r="AJ116" s="7"/>
      <c r="AK116" s="7"/>
      <c r="AL116" s="7"/>
      <c r="AM116" s="7"/>
      <c r="AN116" s="7"/>
      <c r="AO116" s="7"/>
      <c r="AP116" s="7"/>
      <c r="AQ116" s="7"/>
    </row>
    <row r="117" spans="2:43" x14ac:dyDescent="0.2">
      <c r="B117" s="7"/>
      <c r="C117" s="7"/>
      <c r="D117" s="7"/>
      <c r="E117" s="7"/>
      <c r="F117" s="7"/>
      <c r="G117" s="6"/>
      <c r="H117" s="6"/>
      <c r="I117" s="6"/>
      <c r="J117" s="6"/>
      <c r="K117" s="6"/>
      <c r="L117" s="6"/>
      <c r="M117" s="6"/>
      <c r="N117" s="6"/>
      <c r="T117" s="7"/>
      <c r="U117" s="7"/>
      <c r="V117" s="7"/>
      <c r="W117" s="7"/>
      <c r="X117" s="7"/>
      <c r="Y117" s="7"/>
      <c r="Z117" s="7"/>
      <c r="AA117" s="7"/>
      <c r="AB117" s="7"/>
      <c r="AC117" s="7"/>
      <c r="AD117" s="7"/>
      <c r="AE117" s="7"/>
      <c r="AF117" s="7"/>
      <c r="AG117" s="7"/>
      <c r="AH117" s="7"/>
      <c r="AI117" s="7"/>
      <c r="AJ117" s="7"/>
      <c r="AK117" s="7"/>
      <c r="AL117" s="7"/>
      <c r="AM117" s="7"/>
      <c r="AN117" s="7"/>
      <c r="AO117" s="7"/>
      <c r="AP117" s="7"/>
      <c r="AQ117" s="7"/>
    </row>
    <row r="118" spans="2:43" x14ac:dyDescent="0.2">
      <c r="B118" s="7"/>
      <c r="C118" s="7"/>
      <c r="D118" s="7"/>
      <c r="E118" s="7"/>
      <c r="F118" s="7"/>
      <c r="G118" s="6"/>
      <c r="H118" s="6"/>
      <c r="I118" s="6"/>
      <c r="J118" s="6"/>
      <c r="K118" s="6"/>
      <c r="L118" s="6"/>
      <c r="M118" s="6"/>
      <c r="N118" s="6"/>
      <c r="T118" s="7"/>
      <c r="U118" s="7"/>
      <c r="V118" s="7"/>
      <c r="W118" s="7"/>
      <c r="X118" s="7"/>
      <c r="Y118" s="7"/>
      <c r="Z118" s="7"/>
      <c r="AA118" s="7"/>
      <c r="AB118" s="7"/>
      <c r="AC118" s="7"/>
      <c r="AD118" s="7"/>
      <c r="AE118" s="7"/>
      <c r="AF118" s="7"/>
      <c r="AG118" s="7"/>
      <c r="AH118" s="7"/>
      <c r="AI118" s="7"/>
      <c r="AJ118" s="7"/>
      <c r="AK118" s="7"/>
      <c r="AL118" s="7"/>
      <c r="AM118" s="7"/>
      <c r="AN118" s="7"/>
      <c r="AO118" s="7"/>
      <c r="AP118" s="7"/>
      <c r="AQ118" s="7"/>
    </row>
    <row r="119" spans="2:43" x14ac:dyDescent="0.2">
      <c r="B119" s="7"/>
      <c r="C119" s="7"/>
      <c r="D119" s="7"/>
      <c r="E119" s="7"/>
      <c r="F119" s="7"/>
      <c r="G119" s="6"/>
      <c r="H119" s="6"/>
      <c r="I119" s="6"/>
      <c r="J119" s="6"/>
      <c r="K119" s="6"/>
      <c r="L119" s="6"/>
      <c r="M119" s="6"/>
      <c r="N119" s="6"/>
      <c r="T119" s="7"/>
      <c r="U119" s="7"/>
      <c r="V119" s="7"/>
      <c r="W119" s="7"/>
      <c r="X119" s="7"/>
      <c r="Y119" s="7"/>
      <c r="Z119" s="7"/>
      <c r="AA119" s="7"/>
      <c r="AB119" s="7"/>
      <c r="AC119" s="7"/>
      <c r="AD119" s="7"/>
      <c r="AE119" s="7"/>
      <c r="AF119" s="7"/>
      <c r="AG119" s="7"/>
      <c r="AH119" s="7"/>
      <c r="AI119" s="7"/>
      <c r="AJ119" s="7"/>
      <c r="AK119" s="7"/>
      <c r="AL119" s="7"/>
      <c r="AM119" s="7"/>
      <c r="AN119" s="7"/>
      <c r="AO119" s="7"/>
      <c r="AP119" s="7"/>
      <c r="AQ119" s="7"/>
    </row>
    <row r="120" spans="2:43" x14ac:dyDescent="0.2">
      <c r="B120" s="7"/>
      <c r="C120" s="7"/>
      <c r="D120" s="7"/>
      <c r="E120" s="7"/>
      <c r="F120" s="7"/>
      <c r="G120" s="6"/>
      <c r="H120" s="6"/>
      <c r="I120" s="6"/>
      <c r="J120" s="6"/>
      <c r="K120" s="6"/>
      <c r="L120" s="6"/>
      <c r="M120" s="6"/>
      <c r="N120" s="6"/>
      <c r="T120" s="7"/>
      <c r="U120" s="7"/>
      <c r="V120" s="7"/>
      <c r="W120" s="7"/>
      <c r="X120" s="7"/>
      <c r="Y120" s="7"/>
      <c r="Z120" s="7"/>
      <c r="AA120" s="7"/>
      <c r="AB120" s="7"/>
      <c r="AC120" s="7"/>
      <c r="AD120" s="7"/>
      <c r="AE120" s="7"/>
      <c r="AF120" s="7"/>
      <c r="AG120" s="7"/>
      <c r="AH120" s="7"/>
      <c r="AI120" s="7"/>
      <c r="AJ120" s="7"/>
      <c r="AK120" s="7"/>
      <c r="AL120" s="7"/>
      <c r="AM120" s="7"/>
      <c r="AN120" s="7"/>
      <c r="AO120" s="7"/>
      <c r="AP120" s="7"/>
      <c r="AQ120" s="7"/>
    </row>
    <row r="121" spans="2:43" x14ac:dyDescent="0.2">
      <c r="B121" s="7"/>
      <c r="C121" s="7"/>
      <c r="D121" s="7"/>
      <c r="E121" s="7"/>
      <c r="F121" s="7"/>
      <c r="G121" s="6"/>
      <c r="H121" s="6"/>
      <c r="I121" s="6"/>
      <c r="J121" s="6"/>
      <c r="K121" s="6"/>
      <c r="L121" s="6"/>
      <c r="M121" s="6"/>
      <c r="N121" s="6"/>
      <c r="T121" s="7"/>
      <c r="U121" s="7"/>
      <c r="V121" s="7"/>
      <c r="W121" s="7"/>
      <c r="X121" s="7"/>
      <c r="Y121" s="7"/>
      <c r="Z121" s="7"/>
      <c r="AA121" s="7"/>
      <c r="AB121" s="7"/>
      <c r="AC121" s="7"/>
      <c r="AD121" s="7"/>
      <c r="AE121" s="7"/>
      <c r="AF121" s="7"/>
      <c r="AG121" s="7"/>
      <c r="AH121" s="7"/>
      <c r="AI121" s="7"/>
      <c r="AJ121" s="7"/>
      <c r="AK121" s="7"/>
      <c r="AL121" s="7"/>
      <c r="AM121" s="7"/>
      <c r="AN121" s="7"/>
      <c r="AO121" s="7"/>
      <c r="AP121" s="7"/>
      <c r="AQ121" s="7"/>
    </row>
    <row r="122" spans="2:43" x14ac:dyDescent="0.2">
      <c r="B122" s="7"/>
      <c r="C122" s="7"/>
      <c r="D122" s="7"/>
      <c r="E122" s="7"/>
      <c r="F122" s="7"/>
      <c r="G122" s="6"/>
      <c r="H122" s="6"/>
      <c r="I122" s="6"/>
      <c r="J122" s="6"/>
      <c r="K122" s="6"/>
      <c r="L122" s="6"/>
      <c r="M122" s="6"/>
      <c r="N122" s="6"/>
      <c r="T122" s="7"/>
      <c r="U122" s="7"/>
      <c r="V122" s="7"/>
      <c r="W122" s="7"/>
      <c r="X122" s="7"/>
      <c r="Y122" s="7"/>
      <c r="Z122" s="7"/>
      <c r="AA122" s="7"/>
      <c r="AB122" s="7"/>
      <c r="AC122" s="7"/>
      <c r="AD122" s="7"/>
      <c r="AE122" s="7"/>
      <c r="AF122" s="7"/>
      <c r="AG122" s="7"/>
      <c r="AH122" s="7"/>
      <c r="AI122" s="7"/>
      <c r="AJ122" s="7"/>
      <c r="AK122" s="7"/>
      <c r="AL122" s="7"/>
      <c r="AM122" s="7"/>
      <c r="AN122" s="7"/>
      <c r="AO122" s="7"/>
      <c r="AP122" s="7"/>
      <c r="AQ122" s="7"/>
    </row>
    <row r="123" spans="2:43" x14ac:dyDescent="0.2">
      <c r="B123" s="7"/>
      <c r="C123" s="7"/>
      <c r="D123" s="7"/>
      <c r="E123" s="7"/>
      <c r="F123" s="7"/>
      <c r="G123" s="6"/>
      <c r="H123" s="6"/>
      <c r="I123" s="6"/>
      <c r="J123" s="6"/>
      <c r="K123" s="6"/>
      <c r="L123" s="6"/>
      <c r="M123" s="6"/>
      <c r="N123" s="6"/>
      <c r="T123" s="7"/>
      <c r="U123" s="7"/>
      <c r="V123" s="7"/>
      <c r="W123" s="7"/>
      <c r="X123" s="7"/>
      <c r="Y123" s="7"/>
      <c r="Z123" s="7"/>
      <c r="AA123" s="7"/>
      <c r="AB123" s="7"/>
      <c r="AC123" s="7"/>
      <c r="AD123" s="7"/>
      <c r="AE123" s="7"/>
      <c r="AF123" s="7"/>
      <c r="AG123" s="7"/>
      <c r="AH123" s="7"/>
      <c r="AI123" s="7"/>
      <c r="AJ123" s="7"/>
      <c r="AK123" s="7"/>
      <c r="AL123" s="7"/>
      <c r="AM123" s="7"/>
      <c r="AN123" s="7"/>
      <c r="AO123" s="7"/>
      <c r="AP123" s="7"/>
      <c r="AQ123" s="7"/>
    </row>
    <row r="124" spans="2:43" x14ac:dyDescent="0.2">
      <c r="B124" s="7"/>
      <c r="C124" s="7"/>
      <c r="D124" s="7"/>
      <c r="E124" s="7"/>
      <c r="F124" s="7"/>
      <c r="G124" s="6"/>
      <c r="H124" s="6"/>
      <c r="I124" s="6"/>
      <c r="J124" s="6"/>
      <c r="K124" s="6"/>
      <c r="L124" s="6"/>
      <c r="M124" s="6"/>
      <c r="N124" s="6"/>
      <c r="T124" s="7"/>
      <c r="U124" s="7"/>
      <c r="V124" s="7"/>
      <c r="W124" s="7"/>
      <c r="X124" s="7"/>
      <c r="Y124" s="7"/>
      <c r="Z124" s="7"/>
      <c r="AA124" s="7"/>
      <c r="AB124" s="7"/>
      <c r="AC124" s="7"/>
      <c r="AD124" s="7"/>
      <c r="AE124" s="7"/>
      <c r="AF124" s="7"/>
      <c r="AG124" s="7"/>
      <c r="AH124" s="7"/>
      <c r="AI124" s="7"/>
      <c r="AJ124" s="7"/>
      <c r="AK124" s="7"/>
      <c r="AL124" s="7"/>
      <c r="AM124" s="7"/>
      <c r="AN124" s="7"/>
      <c r="AO124" s="7"/>
      <c r="AP124" s="7"/>
      <c r="AQ124" s="7"/>
    </row>
    <row r="125" spans="2:43" x14ac:dyDescent="0.2">
      <c r="B125" s="7"/>
      <c r="C125" s="7"/>
      <c r="D125" s="7"/>
      <c r="E125" s="7"/>
      <c r="F125" s="7"/>
      <c r="G125" s="6"/>
      <c r="H125" s="6"/>
      <c r="I125" s="6"/>
      <c r="J125" s="6"/>
      <c r="K125" s="6"/>
      <c r="L125" s="6"/>
      <c r="M125" s="6"/>
      <c r="N125" s="6"/>
      <c r="T125" s="7"/>
      <c r="U125" s="7"/>
      <c r="V125" s="7"/>
      <c r="W125" s="7"/>
      <c r="X125" s="7"/>
      <c r="Y125" s="7"/>
      <c r="Z125" s="7"/>
      <c r="AA125" s="7"/>
      <c r="AB125" s="7"/>
      <c r="AC125" s="7"/>
      <c r="AD125" s="7"/>
      <c r="AE125" s="7"/>
      <c r="AF125" s="7"/>
      <c r="AG125" s="7"/>
      <c r="AH125" s="7"/>
      <c r="AI125" s="7"/>
      <c r="AJ125" s="7"/>
      <c r="AK125" s="7"/>
      <c r="AL125" s="7"/>
      <c r="AM125" s="7"/>
      <c r="AN125" s="7"/>
      <c r="AO125" s="7"/>
      <c r="AP125" s="7"/>
      <c r="AQ125" s="7"/>
    </row>
    <row r="126" spans="2:43" x14ac:dyDescent="0.2">
      <c r="B126" s="7"/>
      <c r="C126" s="7"/>
      <c r="D126" s="7"/>
      <c r="E126" s="7"/>
      <c r="F126" s="7"/>
      <c r="G126" s="6"/>
      <c r="H126" s="6"/>
      <c r="I126" s="6"/>
      <c r="J126" s="6"/>
      <c r="K126" s="6"/>
      <c r="L126" s="6"/>
      <c r="M126" s="6"/>
      <c r="N126" s="6"/>
      <c r="T126" s="7"/>
      <c r="U126" s="7"/>
      <c r="V126" s="7"/>
      <c r="W126" s="7"/>
      <c r="X126" s="7"/>
      <c r="Y126" s="7"/>
      <c r="Z126" s="7"/>
      <c r="AA126" s="7"/>
      <c r="AB126" s="7"/>
      <c r="AC126" s="7"/>
      <c r="AD126" s="7"/>
      <c r="AE126" s="7"/>
      <c r="AF126" s="7"/>
      <c r="AG126" s="7"/>
      <c r="AH126" s="7"/>
      <c r="AI126" s="7"/>
      <c r="AJ126" s="7"/>
      <c r="AK126" s="7"/>
      <c r="AL126" s="7"/>
      <c r="AM126" s="7"/>
      <c r="AN126" s="7"/>
      <c r="AO126" s="7"/>
      <c r="AP126" s="7"/>
      <c r="AQ126" s="7"/>
    </row>
    <row r="127" spans="2:43" x14ac:dyDescent="0.2">
      <c r="B127" s="7"/>
      <c r="C127" s="7"/>
      <c r="D127" s="7"/>
      <c r="E127" s="7"/>
      <c r="F127" s="7"/>
      <c r="G127" s="6"/>
      <c r="H127" s="6"/>
      <c r="I127" s="6"/>
      <c r="J127" s="6"/>
      <c r="K127" s="6"/>
      <c r="L127" s="6"/>
      <c r="M127" s="6"/>
      <c r="N127" s="6"/>
      <c r="T127" s="7"/>
      <c r="U127" s="7"/>
      <c r="V127" s="7"/>
      <c r="W127" s="7"/>
      <c r="X127" s="7"/>
      <c r="Y127" s="7"/>
      <c r="Z127" s="7"/>
      <c r="AA127" s="7"/>
      <c r="AB127" s="7"/>
      <c r="AC127" s="7"/>
      <c r="AD127" s="7"/>
      <c r="AE127" s="7"/>
      <c r="AF127" s="7"/>
      <c r="AG127" s="7"/>
      <c r="AH127" s="7"/>
      <c r="AI127" s="7"/>
      <c r="AJ127" s="7"/>
      <c r="AK127" s="7"/>
      <c r="AL127" s="7"/>
      <c r="AM127" s="7"/>
      <c r="AN127" s="7"/>
      <c r="AO127" s="7"/>
      <c r="AP127" s="7"/>
      <c r="AQ127" s="7"/>
    </row>
    <row r="128" spans="2:43" x14ac:dyDescent="0.2">
      <c r="B128" s="7"/>
      <c r="C128" s="7"/>
      <c r="D128" s="7"/>
      <c r="E128" s="7"/>
      <c r="F128" s="7"/>
      <c r="G128" s="6"/>
      <c r="H128" s="6"/>
      <c r="I128" s="6"/>
      <c r="J128" s="6"/>
      <c r="K128" s="6"/>
      <c r="L128" s="6"/>
      <c r="M128" s="6"/>
      <c r="N128" s="6"/>
      <c r="T128" s="7"/>
      <c r="U128" s="7"/>
      <c r="V128" s="7"/>
      <c r="W128" s="7"/>
      <c r="X128" s="7"/>
      <c r="Y128" s="7"/>
      <c r="Z128" s="7"/>
      <c r="AA128" s="7"/>
      <c r="AB128" s="7"/>
      <c r="AC128" s="7"/>
      <c r="AD128" s="7"/>
      <c r="AE128" s="7"/>
      <c r="AF128" s="7"/>
      <c r="AG128" s="7"/>
      <c r="AH128" s="7"/>
      <c r="AI128" s="7"/>
      <c r="AJ128" s="7"/>
      <c r="AK128" s="7"/>
      <c r="AL128" s="7"/>
      <c r="AM128" s="7"/>
      <c r="AN128" s="7"/>
      <c r="AO128" s="7"/>
      <c r="AP128" s="7"/>
      <c r="AQ128" s="7"/>
    </row>
    <row r="129" spans="2:43" x14ac:dyDescent="0.2">
      <c r="B129" s="7"/>
      <c r="C129" s="7"/>
      <c r="D129" s="7"/>
      <c r="E129" s="7"/>
      <c r="F129" s="7"/>
      <c r="G129" s="6"/>
      <c r="H129" s="6"/>
      <c r="I129" s="6"/>
      <c r="J129" s="6"/>
      <c r="K129" s="6"/>
      <c r="L129" s="6"/>
      <c r="M129" s="6"/>
      <c r="N129" s="6"/>
      <c r="T129" s="7"/>
      <c r="U129" s="7"/>
      <c r="V129" s="7"/>
      <c r="W129" s="7"/>
      <c r="X129" s="7"/>
      <c r="Y129" s="7"/>
      <c r="Z129" s="7"/>
      <c r="AA129" s="7"/>
      <c r="AB129" s="7"/>
      <c r="AC129" s="7"/>
      <c r="AD129" s="7"/>
      <c r="AE129" s="7"/>
      <c r="AF129" s="7"/>
      <c r="AG129" s="7"/>
      <c r="AH129" s="7"/>
      <c r="AI129" s="7"/>
      <c r="AJ129" s="7"/>
      <c r="AK129" s="7"/>
      <c r="AL129" s="7"/>
      <c r="AM129" s="7"/>
      <c r="AN129" s="7"/>
      <c r="AO129" s="7"/>
      <c r="AP129" s="7"/>
      <c r="AQ129" s="7"/>
    </row>
    <row r="130" spans="2:43" x14ac:dyDescent="0.2">
      <c r="B130" s="7"/>
      <c r="C130" s="7"/>
      <c r="D130" s="7"/>
      <c r="E130" s="7"/>
      <c r="F130" s="7"/>
      <c r="G130" s="6"/>
      <c r="H130" s="6"/>
      <c r="I130" s="6"/>
      <c r="J130" s="6"/>
      <c r="K130" s="6"/>
      <c r="L130" s="6"/>
      <c r="M130" s="6"/>
      <c r="N130" s="6"/>
      <c r="T130" s="7"/>
      <c r="U130" s="7"/>
      <c r="V130" s="7"/>
      <c r="W130" s="7"/>
      <c r="X130" s="7"/>
      <c r="Y130" s="7"/>
      <c r="Z130" s="7"/>
      <c r="AA130" s="7"/>
      <c r="AB130" s="7"/>
      <c r="AC130" s="7"/>
      <c r="AD130" s="7"/>
      <c r="AE130" s="7"/>
      <c r="AF130" s="7"/>
      <c r="AG130" s="7"/>
      <c r="AH130" s="7"/>
      <c r="AI130" s="7"/>
      <c r="AJ130" s="7"/>
      <c r="AK130" s="7"/>
      <c r="AL130" s="7"/>
      <c r="AM130" s="7"/>
      <c r="AN130" s="7"/>
      <c r="AO130" s="7"/>
      <c r="AP130" s="7"/>
      <c r="AQ130" s="7"/>
    </row>
    <row r="131" spans="2:43" x14ac:dyDescent="0.2">
      <c r="B131" s="7"/>
      <c r="C131" s="7"/>
      <c r="D131" s="7"/>
      <c r="E131" s="7"/>
      <c r="F131" s="7"/>
      <c r="G131" s="6"/>
      <c r="H131" s="6"/>
      <c r="I131" s="6"/>
      <c r="J131" s="6"/>
      <c r="K131" s="6"/>
      <c r="L131" s="6"/>
      <c r="M131" s="6"/>
      <c r="N131" s="6"/>
      <c r="T131" s="7"/>
      <c r="U131" s="7"/>
      <c r="V131" s="7"/>
      <c r="W131" s="7"/>
      <c r="X131" s="7"/>
      <c r="Y131" s="7"/>
      <c r="Z131" s="7"/>
      <c r="AA131" s="7"/>
      <c r="AB131" s="7"/>
      <c r="AC131" s="7"/>
      <c r="AD131" s="7"/>
      <c r="AE131" s="7"/>
      <c r="AF131" s="7"/>
      <c r="AG131" s="7"/>
      <c r="AH131" s="7"/>
      <c r="AI131" s="7"/>
      <c r="AJ131" s="7"/>
      <c r="AK131" s="7"/>
      <c r="AL131" s="7"/>
      <c r="AM131" s="7"/>
      <c r="AN131" s="7"/>
      <c r="AO131" s="7"/>
      <c r="AP131" s="7"/>
      <c r="AQ131" s="7"/>
    </row>
    <row r="132" spans="2:43" x14ac:dyDescent="0.2">
      <c r="B132" s="7"/>
      <c r="C132" s="7"/>
      <c r="D132" s="7"/>
      <c r="E132" s="7"/>
      <c r="F132" s="7"/>
      <c r="G132" s="6"/>
      <c r="H132" s="6"/>
      <c r="I132" s="6"/>
      <c r="J132" s="6"/>
      <c r="K132" s="6"/>
      <c r="L132" s="6"/>
      <c r="M132" s="6"/>
      <c r="N132" s="6"/>
      <c r="T132" s="7"/>
      <c r="U132" s="7"/>
      <c r="V132" s="7"/>
      <c r="W132" s="7"/>
      <c r="X132" s="7"/>
      <c r="Y132" s="7"/>
      <c r="Z132" s="7"/>
      <c r="AA132" s="7"/>
      <c r="AB132" s="7"/>
      <c r="AC132" s="7"/>
      <c r="AD132" s="7"/>
      <c r="AE132" s="7"/>
      <c r="AF132" s="7"/>
      <c r="AG132" s="7"/>
      <c r="AH132" s="7"/>
      <c r="AI132" s="7"/>
      <c r="AJ132" s="7"/>
      <c r="AK132" s="7"/>
      <c r="AL132" s="7"/>
      <c r="AM132" s="7"/>
      <c r="AN132" s="7"/>
      <c r="AO132" s="7"/>
      <c r="AP132" s="7"/>
      <c r="AQ132" s="7"/>
    </row>
    <row r="133" spans="2:43" x14ac:dyDescent="0.2">
      <c r="B133" s="7"/>
      <c r="C133" s="7"/>
      <c r="D133" s="7"/>
      <c r="E133" s="7"/>
      <c r="F133" s="7"/>
      <c r="G133" s="6"/>
      <c r="H133" s="6"/>
      <c r="I133" s="6"/>
      <c r="J133" s="6"/>
      <c r="K133" s="6"/>
      <c r="L133" s="6"/>
      <c r="M133" s="6"/>
      <c r="N133" s="6"/>
      <c r="T133" s="7"/>
      <c r="U133" s="7"/>
      <c r="V133" s="7"/>
      <c r="W133" s="7"/>
      <c r="X133" s="7"/>
      <c r="Y133" s="7"/>
      <c r="Z133" s="7"/>
      <c r="AA133" s="7"/>
      <c r="AB133" s="7"/>
      <c r="AC133" s="7"/>
      <c r="AD133" s="7"/>
      <c r="AE133" s="7"/>
      <c r="AF133" s="7"/>
      <c r="AG133" s="7"/>
      <c r="AH133" s="7"/>
      <c r="AI133" s="7"/>
      <c r="AJ133" s="7"/>
      <c r="AK133" s="7"/>
      <c r="AL133" s="7"/>
      <c r="AM133" s="7"/>
      <c r="AN133" s="7"/>
      <c r="AO133" s="7"/>
      <c r="AP133" s="7"/>
      <c r="AQ133" s="7"/>
    </row>
    <row r="134" spans="2:43" x14ac:dyDescent="0.2">
      <c r="B134" s="7"/>
      <c r="C134" s="7"/>
      <c r="D134" s="7"/>
      <c r="E134" s="7"/>
      <c r="F134" s="7"/>
      <c r="G134" s="6"/>
      <c r="H134" s="6"/>
      <c r="I134" s="6"/>
      <c r="J134" s="6"/>
      <c r="K134" s="6"/>
      <c r="L134" s="6"/>
      <c r="M134" s="6"/>
      <c r="N134" s="6"/>
      <c r="T134" s="7"/>
      <c r="U134" s="7"/>
      <c r="V134" s="7"/>
      <c r="W134" s="7"/>
      <c r="X134" s="7"/>
      <c r="Y134" s="7"/>
      <c r="Z134" s="7"/>
      <c r="AA134" s="7"/>
      <c r="AB134" s="7"/>
      <c r="AC134" s="7"/>
      <c r="AD134" s="7"/>
      <c r="AE134" s="7"/>
      <c r="AF134" s="7"/>
      <c r="AG134" s="7"/>
      <c r="AH134" s="7"/>
      <c r="AI134" s="7"/>
      <c r="AJ134" s="7"/>
      <c r="AK134" s="7"/>
      <c r="AL134" s="7"/>
      <c r="AM134" s="7"/>
      <c r="AN134" s="7"/>
      <c r="AO134" s="7"/>
      <c r="AP134" s="7"/>
      <c r="AQ134" s="7"/>
    </row>
    <row r="135" spans="2:43" x14ac:dyDescent="0.2">
      <c r="B135" s="7"/>
      <c r="C135" s="7"/>
      <c r="D135" s="7"/>
      <c r="E135" s="7"/>
      <c r="F135" s="7"/>
      <c r="G135" s="6"/>
      <c r="H135" s="6"/>
      <c r="I135" s="6"/>
      <c r="J135" s="6"/>
      <c r="K135" s="6"/>
      <c r="L135" s="6"/>
      <c r="M135" s="6"/>
      <c r="N135" s="6"/>
      <c r="T135" s="7"/>
      <c r="U135" s="7"/>
      <c r="V135" s="7"/>
      <c r="W135" s="7"/>
      <c r="X135" s="7"/>
      <c r="Y135" s="7"/>
      <c r="Z135" s="7"/>
      <c r="AA135" s="7"/>
      <c r="AB135" s="7"/>
      <c r="AC135" s="7"/>
      <c r="AD135" s="7"/>
      <c r="AE135" s="7"/>
      <c r="AF135" s="7"/>
      <c r="AG135" s="7"/>
      <c r="AH135" s="7"/>
      <c r="AI135" s="7"/>
      <c r="AJ135" s="7"/>
      <c r="AK135" s="7"/>
      <c r="AL135" s="7"/>
      <c r="AM135" s="7"/>
      <c r="AN135" s="7"/>
      <c r="AO135" s="7"/>
      <c r="AP135" s="7"/>
      <c r="AQ135" s="7"/>
    </row>
    <row r="136" spans="2:43" x14ac:dyDescent="0.2">
      <c r="B136" s="7"/>
      <c r="C136" s="7"/>
      <c r="D136" s="7"/>
      <c r="E136" s="7"/>
      <c r="F136" s="7"/>
      <c r="G136" s="6"/>
      <c r="H136" s="6"/>
      <c r="I136" s="6"/>
      <c r="J136" s="6"/>
      <c r="K136" s="6"/>
      <c r="L136" s="6"/>
      <c r="M136" s="6"/>
      <c r="N136" s="6"/>
      <c r="T136" s="7"/>
      <c r="U136" s="7"/>
      <c r="V136" s="7"/>
      <c r="W136" s="7"/>
      <c r="X136" s="7"/>
      <c r="Y136" s="7"/>
      <c r="Z136" s="7"/>
      <c r="AA136" s="7"/>
      <c r="AB136" s="7"/>
      <c r="AC136" s="7"/>
      <c r="AD136" s="7"/>
      <c r="AE136" s="7"/>
      <c r="AF136" s="7"/>
      <c r="AG136" s="7"/>
      <c r="AH136" s="7"/>
      <c r="AI136" s="7"/>
      <c r="AJ136" s="7"/>
      <c r="AK136" s="7"/>
      <c r="AL136" s="7"/>
      <c r="AM136" s="7"/>
      <c r="AN136" s="7"/>
      <c r="AO136" s="7"/>
      <c r="AP136" s="7"/>
      <c r="AQ136" s="7"/>
    </row>
    <row r="137" spans="2:43" x14ac:dyDescent="0.2">
      <c r="B137" s="7"/>
      <c r="C137" s="7"/>
      <c r="D137" s="7"/>
      <c r="E137" s="7"/>
      <c r="F137" s="7"/>
      <c r="G137" s="6"/>
      <c r="H137" s="6"/>
      <c r="I137" s="6"/>
      <c r="J137" s="6"/>
      <c r="K137" s="6"/>
      <c r="L137" s="6"/>
      <c r="M137" s="6"/>
      <c r="N137" s="6"/>
      <c r="T137" s="7"/>
      <c r="U137" s="7"/>
      <c r="V137" s="7"/>
      <c r="W137" s="7"/>
      <c r="X137" s="7"/>
      <c r="Y137" s="7"/>
      <c r="Z137" s="7"/>
      <c r="AA137" s="7"/>
      <c r="AB137" s="7"/>
      <c r="AC137" s="7"/>
      <c r="AD137" s="7"/>
      <c r="AE137" s="7"/>
      <c r="AF137" s="7"/>
      <c r="AG137" s="7"/>
      <c r="AH137" s="7"/>
      <c r="AI137" s="7"/>
      <c r="AJ137" s="7"/>
      <c r="AK137" s="7"/>
      <c r="AL137" s="7"/>
      <c r="AM137" s="7"/>
      <c r="AN137" s="7"/>
      <c r="AO137" s="7"/>
      <c r="AP137" s="7"/>
      <c r="AQ137" s="7"/>
    </row>
    <row r="138" spans="2:43" x14ac:dyDescent="0.2">
      <c r="B138" s="7"/>
      <c r="C138" s="7"/>
      <c r="D138" s="7"/>
      <c r="E138" s="7"/>
      <c r="F138" s="7"/>
      <c r="G138" s="6"/>
      <c r="H138" s="6"/>
      <c r="I138" s="6"/>
      <c r="J138" s="6"/>
      <c r="K138" s="6"/>
      <c r="L138" s="6"/>
      <c r="M138" s="6"/>
      <c r="N138" s="6"/>
      <c r="T138" s="7"/>
      <c r="U138" s="7"/>
      <c r="V138" s="7"/>
      <c r="W138" s="7"/>
      <c r="X138" s="7"/>
      <c r="Y138" s="7"/>
      <c r="Z138" s="7"/>
      <c r="AA138" s="7"/>
      <c r="AB138" s="7"/>
      <c r="AC138" s="7"/>
      <c r="AD138" s="7"/>
      <c r="AE138" s="7"/>
      <c r="AF138" s="7"/>
      <c r="AG138" s="7"/>
      <c r="AH138" s="7"/>
      <c r="AI138" s="7"/>
      <c r="AJ138" s="7"/>
      <c r="AK138" s="7"/>
      <c r="AL138" s="7"/>
      <c r="AM138" s="7"/>
      <c r="AN138" s="7"/>
      <c r="AO138" s="7"/>
      <c r="AP138" s="7"/>
      <c r="AQ138" s="7"/>
    </row>
    <row r="139" spans="2:43" x14ac:dyDescent="0.2">
      <c r="B139" s="7"/>
      <c r="C139" s="7"/>
      <c r="D139" s="7"/>
      <c r="E139" s="7"/>
      <c r="F139" s="7"/>
      <c r="G139" s="6"/>
      <c r="H139" s="6"/>
      <c r="I139" s="6"/>
      <c r="J139" s="6"/>
      <c r="K139" s="6"/>
      <c r="L139" s="6"/>
      <c r="M139" s="6"/>
      <c r="N139" s="6"/>
      <c r="T139" s="7"/>
      <c r="U139" s="7"/>
      <c r="V139" s="7"/>
      <c r="W139" s="7"/>
      <c r="X139" s="7"/>
      <c r="Y139" s="7"/>
      <c r="Z139" s="7"/>
      <c r="AA139" s="7"/>
      <c r="AB139" s="7"/>
      <c r="AC139" s="7"/>
      <c r="AD139" s="7"/>
      <c r="AE139" s="7"/>
      <c r="AF139" s="7"/>
      <c r="AG139" s="7"/>
      <c r="AH139" s="7"/>
      <c r="AI139" s="7"/>
      <c r="AJ139" s="7"/>
      <c r="AK139" s="7"/>
      <c r="AL139" s="7"/>
      <c r="AM139" s="7"/>
      <c r="AN139" s="7"/>
      <c r="AO139" s="7"/>
      <c r="AP139" s="7"/>
      <c r="AQ139" s="7"/>
    </row>
    <row r="140" spans="2:43" x14ac:dyDescent="0.2">
      <c r="B140" s="7"/>
      <c r="C140" s="7"/>
      <c r="D140" s="7"/>
      <c r="E140" s="7"/>
      <c r="F140" s="7"/>
      <c r="G140" s="6"/>
      <c r="H140" s="6"/>
      <c r="I140" s="6"/>
      <c r="J140" s="6"/>
      <c r="K140" s="6"/>
      <c r="L140" s="6"/>
      <c r="M140" s="6"/>
      <c r="N140" s="6"/>
      <c r="T140" s="7"/>
      <c r="U140" s="7"/>
      <c r="V140" s="7"/>
      <c r="W140" s="7"/>
      <c r="X140" s="7"/>
      <c r="Y140" s="7"/>
      <c r="Z140" s="7"/>
      <c r="AA140" s="7"/>
      <c r="AB140" s="7"/>
      <c r="AC140" s="7"/>
      <c r="AD140" s="7"/>
      <c r="AE140" s="7"/>
      <c r="AF140" s="7"/>
      <c r="AG140" s="7"/>
      <c r="AH140" s="7"/>
      <c r="AI140" s="7"/>
      <c r="AJ140" s="7"/>
      <c r="AK140" s="7"/>
      <c r="AL140" s="7"/>
      <c r="AM140" s="7"/>
      <c r="AN140" s="7"/>
      <c r="AO140" s="7"/>
      <c r="AP140" s="7"/>
      <c r="AQ140" s="7"/>
    </row>
    <row r="141" spans="2:43" x14ac:dyDescent="0.2">
      <c r="B141" s="7"/>
      <c r="C141" s="7"/>
      <c r="D141" s="7"/>
      <c r="E141" s="7"/>
      <c r="F141" s="7"/>
      <c r="G141" s="6"/>
      <c r="H141" s="6"/>
      <c r="I141" s="6"/>
      <c r="J141" s="6"/>
      <c r="K141" s="6"/>
      <c r="L141" s="6"/>
      <c r="M141" s="6"/>
      <c r="N141" s="6"/>
      <c r="T141" s="7"/>
      <c r="U141" s="7"/>
      <c r="V141" s="7"/>
      <c r="W141" s="7"/>
      <c r="X141" s="7"/>
      <c r="Y141" s="7"/>
      <c r="Z141" s="7"/>
      <c r="AA141" s="7"/>
      <c r="AB141" s="7"/>
      <c r="AC141" s="7"/>
      <c r="AD141" s="7"/>
      <c r="AE141" s="7"/>
      <c r="AF141" s="7"/>
      <c r="AG141" s="7"/>
      <c r="AH141" s="7"/>
      <c r="AI141" s="7"/>
      <c r="AJ141" s="7"/>
      <c r="AK141" s="7"/>
      <c r="AL141" s="7"/>
      <c r="AM141" s="7"/>
      <c r="AN141" s="7"/>
      <c r="AO141" s="7"/>
      <c r="AP141" s="7"/>
      <c r="AQ141" s="7"/>
    </row>
    <row r="142" spans="2:43" x14ac:dyDescent="0.2">
      <c r="B142" s="7"/>
      <c r="C142" s="7"/>
      <c r="D142" s="7"/>
      <c r="E142" s="7"/>
      <c r="F142" s="7"/>
      <c r="G142" s="6"/>
      <c r="H142" s="6"/>
      <c r="I142" s="6"/>
      <c r="J142" s="6"/>
      <c r="K142" s="6"/>
      <c r="L142" s="6"/>
      <c r="M142" s="6"/>
      <c r="N142" s="6"/>
      <c r="T142" s="7"/>
      <c r="U142" s="7"/>
      <c r="V142" s="7"/>
      <c r="W142" s="7"/>
      <c r="X142" s="7"/>
      <c r="Y142" s="7"/>
      <c r="Z142" s="7"/>
      <c r="AA142" s="7"/>
      <c r="AB142" s="7"/>
      <c r="AC142" s="7"/>
      <c r="AD142" s="7"/>
      <c r="AE142" s="7"/>
      <c r="AF142" s="7"/>
      <c r="AG142" s="7"/>
      <c r="AH142" s="7"/>
      <c r="AI142" s="7"/>
      <c r="AJ142" s="7"/>
      <c r="AK142" s="7"/>
      <c r="AL142" s="7"/>
      <c r="AM142" s="7"/>
      <c r="AN142" s="7"/>
      <c r="AO142" s="7"/>
      <c r="AP142" s="7"/>
      <c r="AQ142" s="7"/>
    </row>
    <row r="143" spans="2:43" x14ac:dyDescent="0.2">
      <c r="B143" s="7"/>
      <c r="C143" s="7"/>
      <c r="D143" s="7"/>
      <c r="E143" s="7"/>
      <c r="F143" s="7"/>
      <c r="G143" s="6"/>
      <c r="H143" s="6"/>
      <c r="I143" s="6"/>
      <c r="J143" s="6"/>
      <c r="K143" s="6"/>
      <c r="L143" s="6"/>
      <c r="M143" s="6"/>
      <c r="N143" s="6"/>
      <c r="T143" s="7"/>
      <c r="U143" s="7"/>
      <c r="V143" s="7"/>
      <c r="W143" s="7"/>
      <c r="X143" s="7"/>
      <c r="Y143" s="7"/>
      <c r="Z143" s="7"/>
      <c r="AA143" s="7"/>
      <c r="AB143" s="7"/>
      <c r="AC143" s="7"/>
      <c r="AD143" s="7"/>
      <c r="AE143" s="7"/>
      <c r="AF143" s="7"/>
      <c r="AG143" s="7"/>
      <c r="AH143" s="7"/>
      <c r="AI143" s="7"/>
      <c r="AJ143" s="7"/>
      <c r="AK143" s="7"/>
      <c r="AL143" s="7"/>
      <c r="AM143" s="7"/>
      <c r="AN143" s="7"/>
      <c r="AO143" s="7"/>
      <c r="AP143" s="7"/>
      <c r="AQ143" s="7"/>
    </row>
    <row r="144" spans="2:43" x14ac:dyDescent="0.2">
      <c r="B144" s="7"/>
      <c r="C144" s="7"/>
      <c r="D144" s="7"/>
      <c r="E144" s="7"/>
      <c r="F144" s="7"/>
      <c r="G144" s="6"/>
      <c r="H144" s="6"/>
      <c r="I144" s="6"/>
      <c r="J144" s="6"/>
      <c r="K144" s="6"/>
      <c r="L144" s="6"/>
      <c r="M144" s="6"/>
      <c r="N144" s="6"/>
      <c r="T144" s="7"/>
      <c r="U144" s="7"/>
      <c r="V144" s="7"/>
      <c r="W144" s="7"/>
      <c r="X144" s="7"/>
      <c r="Y144" s="7"/>
      <c r="Z144" s="7"/>
      <c r="AA144" s="7"/>
      <c r="AB144" s="7"/>
      <c r="AC144" s="7"/>
      <c r="AD144" s="7"/>
      <c r="AE144" s="7"/>
      <c r="AF144" s="7"/>
      <c r="AG144" s="7"/>
      <c r="AH144" s="7"/>
      <c r="AI144" s="7"/>
      <c r="AJ144" s="7"/>
      <c r="AK144" s="7"/>
      <c r="AL144" s="7"/>
      <c r="AM144" s="7"/>
      <c r="AN144" s="7"/>
      <c r="AO144" s="7"/>
      <c r="AP144" s="7"/>
      <c r="AQ144" s="7"/>
    </row>
    <row r="145" spans="2:43" x14ac:dyDescent="0.2">
      <c r="B145" s="7"/>
      <c r="C145" s="7"/>
      <c r="D145" s="7"/>
      <c r="E145" s="7"/>
      <c r="F145" s="7"/>
      <c r="G145" s="6"/>
      <c r="H145" s="6"/>
      <c r="I145" s="6"/>
      <c r="J145" s="6"/>
      <c r="K145" s="6"/>
      <c r="L145" s="6"/>
      <c r="M145" s="6"/>
      <c r="N145" s="6"/>
      <c r="T145" s="7"/>
      <c r="U145" s="7"/>
      <c r="V145" s="7"/>
      <c r="W145" s="7"/>
      <c r="X145" s="7"/>
      <c r="Y145" s="7"/>
      <c r="Z145" s="7"/>
      <c r="AA145" s="7"/>
      <c r="AB145" s="7"/>
      <c r="AC145" s="7"/>
      <c r="AD145" s="7"/>
      <c r="AE145" s="7"/>
      <c r="AF145" s="7"/>
      <c r="AG145" s="7"/>
      <c r="AH145" s="7"/>
      <c r="AI145" s="7"/>
      <c r="AJ145" s="7"/>
      <c r="AK145" s="7"/>
      <c r="AL145" s="7"/>
      <c r="AM145" s="7"/>
      <c r="AN145" s="7"/>
      <c r="AO145" s="7"/>
      <c r="AP145" s="7"/>
      <c r="AQ145" s="7"/>
    </row>
    <row r="146" spans="2:43" x14ac:dyDescent="0.2">
      <c r="B146" s="7"/>
      <c r="C146" s="7"/>
      <c r="D146" s="7"/>
      <c r="E146" s="7"/>
      <c r="F146" s="7"/>
      <c r="G146" s="6"/>
      <c r="H146" s="6"/>
      <c r="I146" s="6"/>
      <c r="J146" s="6"/>
      <c r="K146" s="6"/>
      <c r="L146" s="6"/>
      <c r="M146" s="6"/>
      <c r="N146" s="6"/>
      <c r="T146" s="7"/>
      <c r="U146" s="7"/>
      <c r="V146" s="7"/>
      <c r="W146" s="7"/>
      <c r="X146" s="7"/>
      <c r="Y146" s="7"/>
      <c r="Z146" s="7"/>
      <c r="AA146" s="7"/>
      <c r="AB146" s="7"/>
      <c r="AC146" s="7"/>
      <c r="AD146" s="7"/>
      <c r="AE146" s="7"/>
      <c r="AF146" s="7"/>
      <c r="AG146" s="7"/>
      <c r="AH146" s="7"/>
      <c r="AI146" s="7"/>
      <c r="AJ146" s="7"/>
      <c r="AK146" s="7"/>
      <c r="AL146" s="7"/>
      <c r="AM146" s="7"/>
      <c r="AN146" s="7"/>
      <c r="AO146" s="7"/>
      <c r="AP146" s="7"/>
      <c r="AQ146" s="7"/>
    </row>
    <row r="147" spans="2:43" x14ac:dyDescent="0.2">
      <c r="B147" s="7"/>
      <c r="C147" s="7"/>
      <c r="D147" s="7"/>
      <c r="E147" s="7"/>
      <c r="F147" s="7"/>
      <c r="G147" s="6"/>
      <c r="H147" s="6"/>
      <c r="I147" s="6"/>
      <c r="J147" s="6"/>
      <c r="K147" s="6"/>
      <c r="L147" s="6"/>
      <c r="M147" s="6"/>
      <c r="N147" s="6"/>
    </row>
    <row r="148" spans="2:43" x14ac:dyDescent="0.2">
      <c r="B148" s="7"/>
      <c r="C148" s="7"/>
      <c r="D148" s="7"/>
      <c r="E148" s="7"/>
      <c r="F148" s="7"/>
      <c r="G148" s="6"/>
      <c r="H148" s="6"/>
      <c r="I148" s="6"/>
      <c r="J148" s="6"/>
      <c r="K148" s="6"/>
      <c r="L148" s="6"/>
      <c r="M148" s="6"/>
      <c r="N148" s="6"/>
    </row>
    <row r="149" spans="2:43" x14ac:dyDescent="0.2">
      <c r="B149" s="7"/>
      <c r="C149" s="7"/>
      <c r="D149" s="7"/>
      <c r="E149" s="7"/>
      <c r="F149" s="7"/>
      <c r="G149" s="6"/>
      <c r="H149" s="6"/>
      <c r="I149" s="6"/>
      <c r="J149" s="6"/>
      <c r="K149" s="6"/>
      <c r="L149" s="6"/>
      <c r="M149" s="6"/>
      <c r="N149" s="6"/>
    </row>
  </sheetData>
  <autoFilter ref="B24:S80" xr:uid="{00000000-0009-0000-0000-000002000000}">
    <sortState ref="B25:S77">
      <sortCondition ref="D24:D77"/>
    </sortState>
  </autoFilter>
  <mergeCells count="18">
    <mergeCell ref="B13:D13"/>
    <mergeCell ref="E13:S13"/>
    <mergeCell ref="B23:S23"/>
    <mergeCell ref="B9:R9"/>
    <mergeCell ref="B10:R10"/>
    <mergeCell ref="B18:D18"/>
    <mergeCell ref="E18:S18"/>
    <mergeCell ref="B19:D19"/>
    <mergeCell ref="E19:S19"/>
    <mergeCell ref="B11:R11"/>
    <mergeCell ref="B17:D17"/>
    <mergeCell ref="E17:S17"/>
    <mergeCell ref="B14:D14"/>
    <mergeCell ref="E14:S14"/>
    <mergeCell ref="B15:D15"/>
    <mergeCell ref="E15:S15"/>
    <mergeCell ref="B16:D16"/>
    <mergeCell ref="E16:S16"/>
  </mergeCells>
  <phoneticPr fontId="15" type="noConversion"/>
  <pageMargins left="3.937007874015748E-2" right="3.937007874015748E-2" top="0.74803149606299213" bottom="0.74803149606299213" header="0.31496062992125984" footer="0.31496062992125984"/>
  <pageSetup scale="22" fitToHeight="0" orientation="landscape" horizont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N4 (2)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UDISE</cp:lastModifiedBy>
  <cp:lastPrinted>2026-01-14T00:34:56Z</cp:lastPrinted>
  <dcterms:created xsi:type="dcterms:W3CDTF">2019-07-17T20:42:38Z</dcterms:created>
  <dcterms:modified xsi:type="dcterms:W3CDTF">2026-01-14T00:35:17Z</dcterms:modified>
</cp:coreProperties>
</file>