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/>
  <mc:AlternateContent xmlns:mc="http://schemas.openxmlformats.org/markup-compatibility/2006">
    <mc:Choice Requires="x15">
      <x15ac:absPath xmlns:x15ac="http://schemas.microsoft.com/office/spreadsheetml/2010/11/ac" url="D:\SEICMSJ 2026\INFO PÚBLICA DE OFICIO 2026\4. SUELDOS Y HONORARIOS\JUNIO 2026\"/>
    </mc:Choice>
  </mc:AlternateContent>
  <xr:revisionPtr revIDLastSave="0" documentId="8_{946B34F4-97D2-41AB-A5A5-7562A38D88A4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NUMERAL 4 - REMUNERACIONES DE E" sheetId="5" r:id="rId1"/>
  </sheets>
  <definedNames>
    <definedName name="_xlnm._FilterDatabase" localSheetId="0" hidden="1">'NUMERAL 4 - REMUNERACIONES DE E'!$B$24:$S$77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78" i="5" l="1"/>
  <c r="Q78" i="5" s="1"/>
  <c r="O42" i="5"/>
  <c r="Q42" i="5"/>
  <c r="O64" i="5" l="1"/>
  <c r="Q64" i="5" s="1"/>
  <c r="O36" i="5" l="1"/>
  <c r="Q36" i="5" s="1"/>
  <c r="O69" i="5" l="1"/>
  <c r="Q69" i="5" s="1"/>
  <c r="O27" i="5"/>
  <c r="Q27" i="5" s="1"/>
  <c r="O53" i="5"/>
  <c r="Q53" i="5" s="1"/>
  <c r="O79" i="5"/>
  <c r="Q79" i="5" s="1"/>
  <c r="O75" i="5"/>
  <c r="Q75" i="5" s="1"/>
  <c r="O76" i="5"/>
  <c r="Q76" i="5" s="1"/>
  <c r="O77" i="5"/>
  <c r="Q77" i="5" s="1"/>
  <c r="O73" i="5"/>
  <c r="Q73" i="5" s="1"/>
  <c r="O74" i="5"/>
  <c r="Q74" i="5" s="1"/>
  <c r="O72" i="5"/>
  <c r="Q72" i="5" s="1"/>
  <c r="O67" i="5"/>
  <c r="Q67" i="5" s="1"/>
  <c r="O44" i="5"/>
  <c r="O45" i="5"/>
  <c r="O46" i="5"/>
  <c r="O47" i="5"/>
  <c r="O48" i="5"/>
  <c r="O49" i="5"/>
  <c r="O50" i="5"/>
  <c r="O51" i="5"/>
  <c r="O52" i="5"/>
  <c r="O39" i="5"/>
  <c r="O40" i="5"/>
  <c r="O41" i="5"/>
  <c r="Q41" i="5" s="1"/>
  <c r="O43" i="5"/>
  <c r="O34" i="5"/>
  <c r="O35" i="5"/>
  <c r="O33" i="5"/>
  <c r="O32" i="5"/>
  <c r="O28" i="5"/>
  <c r="Q43" i="5" l="1"/>
  <c r="Q50" i="5" l="1"/>
  <c r="Q49" i="5"/>
  <c r="Q46" i="5"/>
  <c r="Q39" i="5"/>
  <c r="Q33" i="5"/>
  <c r="Q32" i="5"/>
  <c r="O25" i="5" l="1"/>
  <c r="Q25" i="5" s="1"/>
  <c r="O26" i="5"/>
  <c r="Q26" i="5" s="1"/>
  <c r="Q28" i="5"/>
  <c r="O29" i="5"/>
  <c r="Q29" i="5" s="1"/>
  <c r="O30" i="5"/>
  <c r="Q30" i="5" s="1"/>
  <c r="O31" i="5"/>
  <c r="Q31" i="5" s="1"/>
  <c r="Q34" i="5"/>
  <c r="Q35" i="5"/>
  <c r="O37" i="5"/>
  <c r="Q37" i="5" s="1"/>
  <c r="O38" i="5"/>
  <c r="Q38" i="5" s="1"/>
  <c r="Q40" i="5"/>
  <c r="Q44" i="5"/>
  <c r="Q45" i="5"/>
  <c r="Q47" i="5"/>
  <c r="Q48" i="5"/>
  <c r="Q51" i="5"/>
  <c r="Q52" i="5"/>
  <c r="O54" i="5"/>
  <c r="Q54" i="5" s="1"/>
  <c r="O55" i="5"/>
  <c r="Q55" i="5" s="1"/>
  <c r="O56" i="5"/>
  <c r="Q56" i="5" s="1"/>
  <c r="O57" i="5"/>
  <c r="Q57" i="5" s="1"/>
  <c r="O58" i="5"/>
  <c r="Q58" i="5" s="1"/>
  <c r="O59" i="5"/>
  <c r="Q59" i="5" s="1"/>
  <c r="O60" i="5"/>
  <c r="Q60" i="5" s="1"/>
  <c r="O61" i="5"/>
  <c r="Q61" i="5" s="1"/>
  <c r="O62" i="5"/>
  <c r="Q62" i="5" s="1"/>
  <c r="O63" i="5"/>
  <c r="Q63" i="5" s="1"/>
  <c r="O65" i="5"/>
  <c r="Q65" i="5" s="1"/>
  <c r="O66" i="5"/>
  <c r="Q66" i="5" s="1"/>
  <c r="O68" i="5"/>
  <c r="Q68" i="5" s="1"/>
  <c r="O70" i="5"/>
  <c r="Q70" i="5" s="1"/>
  <c r="O71" i="5"/>
  <c r="Q71" i="5" s="1"/>
</calcChain>
</file>

<file path=xl/sharedStrings.xml><?xml version="1.0" encoding="utf-8"?>
<sst xmlns="http://schemas.openxmlformats.org/spreadsheetml/2006/main" count="257" uniqueCount="156">
  <si>
    <t>2317-4747</t>
  </si>
  <si>
    <t>DIRECCIÓN GENERAL</t>
  </si>
  <si>
    <t>COORDINACIÓN FINANCIERA</t>
  </si>
  <si>
    <t>COORDINACIÓN ADMINISTRATIVA</t>
  </si>
  <si>
    <t>CAJ SANTA EULALIA, HUEHUETENANGO</t>
  </si>
  <si>
    <t xml:space="preserve">ENCARGADA DE TESORERÍA </t>
  </si>
  <si>
    <t>PASCUAL GARCIA, SANDRA YERALDINY</t>
  </si>
  <si>
    <t>DESPACHO SUPERIOR</t>
  </si>
  <si>
    <t xml:space="preserve">ENCARGADO DE INFORMÁTICA </t>
  </si>
  <si>
    <t>ENCARGADA DE ADQUISICIONES</t>
  </si>
  <si>
    <t>DEPENDENCIA</t>
  </si>
  <si>
    <t>CARGO</t>
  </si>
  <si>
    <t>NUMERAL 4 - REMUNERACIONES DE EMPLEADOS Y SERVIDORES PÚBLICOS</t>
  </si>
  <si>
    <t xml:space="preserve">IXBALAN CHICAJAU, ANTONIO </t>
  </si>
  <si>
    <t xml:space="preserve">TZINA MENDOZA, DOLORES </t>
  </si>
  <si>
    <t xml:space="preserve">GUARCAX IJON, MARLENY FLORIDALMA </t>
  </si>
  <si>
    <t xml:space="preserve">AGUIRRE VEGA, MILVIA REBECA </t>
  </si>
  <si>
    <t xml:space="preserve">MONZON BARRENO, SANDRA ELIZABETH </t>
  </si>
  <si>
    <t xml:space="preserve">LOPEZ VALENCIA, ROSA ESTELA </t>
  </si>
  <si>
    <t xml:space="preserve">ZAMORA BALTODANO,DANIEL ENRIQUE </t>
  </si>
  <si>
    <t xml:space="preserve">SOSA QUINTANA, CARLOS ARMANDO </t>
  </si>
  <si>
    <t>CHÁVEZ ESPINOZA, JOSELINE MARITZA</t>
  </si>
  <si>
    <t>AUDITORA INTERNA</t>
  </si>
  <si>
    <t>ENCARGADA DE CONTABILIDAD</t>
  </si>
  <si>
    <t>FLORES, VICTORIA ABIGAIL</t>
  </si>
  <si>
    <t>RAMIREZ RODRIGUEZ, LUIS FERNANDO</t>
  </si>
  <si>
    <t xml:space="preserve">SECRETARIO EJECUTIVO </t>
  </si>
  <si>
    <t>REYES GARCÍA, WILLIAM EDUARDO</t>
  </si>
  <si>
    <t xml:space="preserve">CHICÓ CRISPÍN, JULIO DAVID </t>
  </si>
  <si>
    <t>RAMÍREZ SANDOVAL DE SEBASTÍAN, SILVIA</t>
  </si>
  <si>
    <t xml:space="preserve">GONZÁLEZ RODRIGUEZ, CHRISTIAN NOÉ </t>
  </si>
  <si>
    <t>ENCARGADO DE FONDO ROTATIVO</t>
  </si>
  <si>
    <t>ASISTENTE ADMINISTRATIVO DEL CENTRO DE ADMINISTRACIÓN DE JUSTICIA -CAJ- Y BUFETE POPULAR DE IXCHIGUÁN, SAN MARCOS</t>
  </si>
  <si>
    <t xml:space="preserve">ENCARGADO DE PRESUPUESTO </t>
  </si>
  <si>
    <t>Dirección:</t>
  </si>
  <si>
    <t>2da. Calle 8-36 zona 14, Guatemala, Guatemala.</t>
  </si>
  <si>
    <t>Horario de Atención Sede Central:</t>
  </si>
  <si>
    <t>08:00 a 16:00 Horas.</t>
  </si>
  <si>
    <t>Telefono:</t>
  </si>
  <si>
    <t>Encargado de actualización:</t>
  </si>
  <si>
    <t>Mes de actualización:</t>
  </si>
  <si>
    <t xml:space="preserve">ENCARGADA DE PLANIFICACIÓN </t>
  </si>
  <si>
    <t xml:space="preserve">CARRILLO DE LEÓN, MAYRA ALEJANDRA </t>
  </si>
  <si>
    <t>GARCÍA MÉNDEZ, KELLY ALEJANDRA</t>
  </si>
  <si>
    <t>Encargado o Coordinador:</t>
  </si>
  <si>
    <t xml:space="preserve">SUBUYUC PATZAN, ANGEL FRANCISCO </t>
  </si>
  <si>
    <t>REYES COY, HÉCTOR ABELARDO</t>
  </si>
  <si>
    <t>MARTÍNEZ BARRIOS, EDGAR RONALDO</t>
  </si>
  <si>
    <t>ASESOR DE COOPERACIÓN INTERNACIONAL</t>
  </si>
  <si>
    <t>CUCUL CHUB, JOSE DEYLER</t>
  </si>
  <si>
    <t>RAYMUNDO SANTIAGO, ENGLY JUANITA</t>
  </si>
  <si>
    <t>022</t>
  </si>
  <si>
    <t>029</t>
  </si>
  <si>
    <t xml:space="preserve"> </t>
  </si>
  <si>
    <t>MÁRQUEZ LIBERATO, AIDA GABRIELA</t>
  </si>
  <si>
    <t>MONTO VIÁTICOS INTERNACIONAL</t>
  </si>
  <si>
    <t>MONTO VIÁTICOS NACIONALES</t>
  </si>
  <si>
    <t>LÍQUIDO</t>
  </si>
  <si>
    <t>TOTAL DESCUENTO</t>
  </si>
  <si>
    <t>TOTAL INGRESO</t>
  </si>
  <si>
    <t>GASTOS FUNERARIOS</t>
  </si>
  <si>
    <t>GASTOS DE REPRESENTACIÓN</t>
  </si>
  <si>
    <t>BONIFICACIÓN INCENTIVO</t>
  </si>
  <si>
    <t>BONIFICACIÓN PROFESIONAL</t>
  </si>
  <si>
    <t>COMPLEMENTO POR ANTIGÜEDAD</t>
  </si>
  <si>
    <t>HONORARIO</t>
  </si>
  <si>
    <t>SUELDO BASE</t>
  </si>
  <si>
    <t>DIETAS</t>
  </si>
  <si>
    <t>Apellidos y Nombres (Empleado/Servidor Público)</t>
  </si>
  <si>
    <t>Renglón</t>
  </si>
  <si>
    <t xml:space="preserve">No. </t>
  </si>
  <si>
    <t>Horario de atención 
Centros de Administración de Justicia</t>
  </si>
  <si>
    <t>Joseline Maritza Chávez Espinoza</t>
  </si>
  <si>
    <t>ENCARGADO DE ALMACÉN DE SUMINISTROS</t>
  </si>
  <si>
    <t xml:space="preserve">Jessi Alejandra Móran Valle </t>
  </si>
  <si>
    <t>GÓMEZ LÓPEZ SAMUEL JUAN</t>
  </si>
  <si>
    <t>COORDINADOR ADMINISTRATIVO</t>
  </si>
  <si>
    <t>JEFA DE RECURSOS HUMANOS</t>
  </si>
  <si>
    <t xml:space="preserve">XON XIRUM DE MUSGRAVE,SONIA MARIBEL </t>
  </si>
  <si>
    <t>ASISTENTE DE JEFA DE RECURSOS HUMANOS</t>
  </si>
  <si>
    <t xml:space="preserve">CABRERA PÉREZ,LESLY MARILENA </t>
  </si>
  <si>
    <t xml:space="preserve"> MATEO LUCAS,MAGDALENA GUADALUPE</t>
  </si>
  <si>
    <t xml:space="preserve">GUZMÁN RIVERA,GADI SARAÍ </t>
  </si>
  <si>
    <t xml:space="preserve"> MONTES HERRERA,DIEGO FERNANDO</t>
  </si>
  <si>
    <t xml:space="preserve">DEL CID CUYUN,JORGE MARIO </t>
  </si>
  <si>
    <t xml:space="preserve"> PALENCIA VALIENTE,GLIMBER ORLANDO</t>
  </si>
  <si>
    <t xml:space="preserve">TÉMAJ GABRIEL,RAMÓN </t>
  </si>
  <si>
    <t>ASISTENTE DE LA ASESORIA LEGAL</t>
  </si>
  <si>
    <t xml:space="preserve">COSAJAY CARRANZA,MAURICIO ELISEO </t>
  </si>
  <si>
    <t>SECRETARIA RECEPCIONISTA</t>
  </si>
  <si>
    <t>ENCARGADA DE INVENTARIOS</t>
  </si>
  <si>
    <t>PILOTO</t>
  </si>
  <si>
    <t xml:space="preserve">DIRECCIÓN GENERAL </t>
  </si>
  <si>
    <t>CIFUENTES GÓMEZ, DANIEL ALBERTO</t>
  </si>
  <si>
    <t xml:space="preserve">SERVICIOS TÉCNICOS: APOYO AL DESPACHO SUPERIOR DE LA SECRETARÍA EJECUTIVA DE LA INSTANCIA COORDINADORA DE LA MODERNIZACIÓN DEL SECTOR JUSTICIA </t>
  </si>
  <si>
    <t>MIJANGOS BERGANZA, ADRIANA NOHEMI</t>
  </si>
  <si>
    <t>GODINEZ GUDIEL, SILVIA LISSETTE</t>
  </si>
  <si>
    <t>SERVICIOS PROFESIONALES:ASESOR DE LA DIRECCIÓN GENERAL DE LA  SECRETARÍA EJECUTIVA DE LA INSTANCIA COORDINADORA DE LA MODERNIZACIÓN DEL SECTOR JUSTICIA , EN TEMAS DE LOS CENTROS DE ADMINISTRACIÓN DE JUSTICIA Y LOS BUFETES POPULARES</t>
  </si>
  <si>
    <t xml:space="preserve">SERVICIOS PROFESIONALES: ASESORÍA JURÍDICA ESPECIFÍCA AL DESPACHO SUPERIOR  DE LA SECRETARÍA EJECUTIVA DE LA INSTANCIA COORDINADORA DE LA MODERNIZACIÓN DEL SECTOR JUSTICIA </t>
  </si>
  <si>
    <t>LAJUJ CHIAPAZ, CESAR ELIAS</t>
  </si>
  <si>
    <t xml:space="preserve">SERVICIOS TÉCNICOS:PILOTO PARA EL  DESPACHO SUPERIOR DE LA SECRETARÍA EJECUTIVA DE LA INSTANCIA COORDINADORA DE LA MODERNIZACIÓN DEL SECTOR JUSTICIA </t>
  </si>
  <si>
    <t>COORDINADOR FINANCIERO</t>
  </si>
  <si>
    <t>ASISTENTE DE INVENTARIOS</t>
  </si>
  <si>
    <t xml:space="preserve"> ADMINISTRADOR DEL CENTRO DE ADMINISTRACIÓN DE JUSTICIA -CAJ- Y BUFETE POPULAR DEL MUNICIPIO DE PLAYA GRANDE IXCÁN, DEPARTAMENTO DE QUICHÉ</t>
  </si>
  <si>
    <t>ASISTENTE ADMINISTRATIVO DEL CENTRO DE ADMINISTRACIÓN DE JUSTICIA -CAJ- Y BUFETE POPULAR DEL MUNICIPIO DE PLAYA GRANDE IXCÁN, DEPARTAMENTO DE QUICHÉ</t>
  </si>
  <si>
    <t xml:space="preserve">RAMOS GARCÍA, FRANCISCO </t>
  </si>
  <si>
    <t>AUXILIAR DE SERVICIOS GENERALES DEL CENTRO DE ADMINISTRACIÓN DE JUSTICIA -CAJ- Y BUFETE POPULAR DEL MUNICIPIO DE PLAYA GRANDE IXCÁN, DEPARTAMENTO DE QUICHÉ</t>
  </si>
  <si>
    <t>ADMINISTRADORA DEL CENTRO DE ADMINISTRACIÓN DE JUSTICIA -CAJ- Y BUFETE POPULAR DEL MUNICIPIO DE IXCHIGUÁN, SAN MARCOS</t>
  </si>
  <si>
    <t>AUXILIAR DE SERVICIOS GENERALES DEL CENTRO DE ADMINISTRACIÓN DE JUSTICIA -CAJ- Y BUFETE POPULAR DEL MUNICIPIO DE IXCHIGUÁN, SAN MARCOS</t>
  </si>
  <si>
    <t>ASISTENTE ADMINISTRATIVO DEL CENTRO DE ADMINISTRACIÓN DE JUSTICIA -CAJ- Y BUFETE POPULAR DEL MUNICIPIO DE SANTA EULALIA, HUEHUETENANGO</t>
  </si>
  <si>
    <t>ADMINISTRADORA DEL CENTRO DE ADMINISTRACIÓN DE JUSTICIA -CAJ- Y BUFETE POPULAR DEL MUNICIPIO DE SANTA MARÍA NEBAJ, QUICHÉ</t>
  </si>
  <si>
    <t>ASISTENTE ADMINISTRATIVO DEL CENTRO DE ADMINISTRACIÓN DE JUSTICIA -CAJ- Y BUFETE POPULAR DEL MUNICIPIO DE SANTA MARÍA NEBAJ, QUICHÉ</t>
  </si>
  <si>
    <t>AUXILIAR DE SERVICIOS GENERALES DEL CENTRO DE ADMINISTRACIÓN DE JUSTICIA -CAJ- Y BUFETE POPULAR DEL MUNICIPIO DE SANTA MARÍA NEBAJ, QUICHÉ</t>
  </si>
  <si>
    <t>ASISTENTE ADMINISTRATIVO DEL CENTRO DE ADMINISTRACIÓN DE JUSTICIA -CAJ- Y BUFETE POPULAR DEL MUNICIPIO DE SANTIAGO ATITLÁN, SOLOLÁ</t>
  </si>
  <si>
    <t>AUXILIAR DE SERVICIOS GENERALES DEL CENTRO DE ADMINISTRACIÓN DE JUSTICIA -CAJ- Y BUFETE POPULAR DEL MUNICIPIO DE SANTIAGO ATITLÁN, SOLOLÁ</t>
  </si>
  <si>
    <t xml:space="preserve">PONCE MONTERROSO DE CAAL,WENDY XIOMARA </t>
  </si>
  <si>
    <t>SALVATIERRA PACHECO, DANIELA</t>
  </si>
  <si>
    <t>MORÁN VALLE, JESSI ALEJANDRA</t>
  </si>
  <si>
    <t>ASISTENTE DEL DESPACHO SUPERIOR</t>
  </si>
  <si>
    <t>ENCARGADO DE ARCHIVO GENERAL</t>
  </si>
  <si>
    <t>GUDIEL MARROQUÍN, XIOMARA IXCHEL</t>
  </si>
  <si>
    <t>MAGZUL BATZ, ANGEL SAMUEL</t>
  </si>
  <si>
    <t xml:space="preserve"> MORELIA SICAL MANUEL DE TORRES, SOLEDAD JANDERY</t>
  </si>
  <si>
    <t xml:space="preserve">SANTIZO MORENO DE VELÁSQUEZ,LILIA INDIRA </t>
  </si>
  <si>
    <t>CAJ PLAYA GRANDE, QUICHÉ</t>
  </si>
  <si>
    <t>CAJ IXCHIGUÁN, SAN MARCOS</t>
  </si>
  <si>
    <t>CAJ SANTA MARÍA NEBAJ, QUICHÉ</t>
  </si>
  <si>
    <t>CAJ SANTIAGO ATITLÁN, SOLOLÁ</t>
  </si>
  <si>
    <t>INTÉRPRETE DEL CENTRO CENTRO DE ADMINISTRACIÓN DE JUSTICIA -CAJ- Y BUFETE POPULAR DEL MUNICIPIO DE SANTIAGO ATITLÁN, SOLOLÁ</t>
  </si>
  <si>
    <t>INTÉRPRETE DEL CENTRO DE ADMINISTRACIÓN DE JUSTICIA -CAJ- Y BUFETE POPULAR DEL MUNICIPIO DE SANTA MARÍA NEBAJ, QUICHÉ</t>
  </si>
  <si>
    <t>DEL CID MONTEZUMA, ERICK ALBERTO</t>
  </si>
  <si>
    <t>CONTRERAS GIL, KEILY MARIBEL</t>
  </si>
  <si>
    <t>ADMINISTRADORA DEL CENTRO DE ADMINISTRACIÓN DE JUSTICIA -CAJ- Y BUFETE POPULAR DEL MUNICIPIO DE SANTIAGO ATITLÁN, SOLOLÁ</t>
  </si>
  <si>
    <t>IXBALÁN TINEY, LOLA LILIANA</t>
  </si>
  <si>
    <t>INTÉRPRETE DEL CENTRO DE ADMINISTRACIÓN DE JUSTICIA -CAJ- Y BUFETE POPULAR DE IXCHIGUÁN, SAN MARCOS</t>
  </si>
  <si>
    <t>INTÉRPRETE DEL CENTRO DE ADMINISTRACIÓN DE JUSTICIA -CAJ- Y BUFETE POPULAR DEL MUNICIPIO DE SANTA EULALIA, DEPARTAMENTO DE HUEHUETENANGO</t>
  </si>
  <si>
    <t xml:space="preserve">                                                                         SECRETARÍA EJECUTIVA</t>
  </si>
  <si>
    <t xml:space="preserve">                                                              INSTANCIA COORDINADORA DE LA MODERNIZACIÓN DEL </t>
  </si>
  <si>
    <t xml:space="preserve">                                                                           SECTOR JUSTICIA </t>
  </si>
  <si>
    <t>DIRECTOR GENERAL</t>
  </si>
  <si>
    <t>GARCÍA RAMOS, DELIMY LISETH</t>
  </si>
  <si>
    <t xml:space="preserve">COORDINACIÓN DE FORTALECIMIENTO INSTITUCIONAL Y DE PROGRAMAS </t>
  </si>
  <si>
    <t xml:space="preserve">ENCARGADO DE UNIDAD DE ACCESO A LA INFORMACIÓN PÚBLICA Y COMUNICACIÓN SOCIAL </t>
  </si>
  <si>
    <t xml:space="preserve">COORDINACIÓN ADMINISTRATIVA </t>
  </si>
  <si>
    <t>AUXILIAR DE SERVICIOS GENERALES</t>
  </si>
  <si>
    <t xml:space="preserve">SERVICIOS PROFESIONALES: ASESORÍA JURÍDICA ESPECIFÍCA A LA DIRECCIÓN GENERAL DE LA SECRETARÍA EJECUTIVA DE LA INSTANCIA COORDINADORA DE LA MODERNIZACIÓN DEL SECTOR JUSTICIA , EN TEMAS DE GESTIÓN INTERINSTITUCIONAL  </t>
  </si>
  <si>
    <t>MIJANGOS GARCÍA, JESUS ADRIAN</t>
  </si>
  <si>
    <t>CICILIANO FUENTES, EDGAR ANTONIO</t>
  </si>
  <si>
    <t>JUÁREZ LÓPEZ,JOSÉ ELÍAS</t>
  </si>
  <si>
    <t>AUXILIAR DE SERVICIOS GENERALES  DEL CENTRO DE ADMINISTRACIÓN DE JUSTICIA -CAJ- Y BUFETE POPULAR DEL MUNICIPIO DE SANTA EULALIA, DEPARTAMENTO DE HUEHUETENANGO</t>
  </si>
  <si>
    <t>SOLORZANO MENDOZA, ANDRÉA ESTEFANÍA</t>
  </si>
  <si>
    <t xml:space="preserve">ADMINISTRADORA DEL CENTRO DE ADMINISTRACIÓN DE JUSTICIA -CAJ- Y BUFETE POPULAR DEL MUNICIPIO DE SANTA EULALIA, HUEHUETENANGO. </t>
  </si>
  <si>
    <t>Junio</t>
  </si>
  <si>
    <t>LEIVA SOLARES,RAMIRO</t>
  </si>
  <si>
    <t xml:space="preserve">ENCARGADO DE SERVICIOS GENERALES </t>
  </si>
  <si>
    <t>SERVICIOS PROFESIONALES:APOYO A LA COORDINACIÓN FINANCIERA EN EL ÁREA DE INVENTARIOS DE LA SECRETARÍA EJECUTIVA DE LA INSTANCIA COORDINADORA DE LA MODERNIZACIÓN DEL SECTOR JUSTICIA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</si>
</sst>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Q&quot;* #,##0.00_-;\-&quot;Q&quot;* #,##0.00_-;_-&quot;Q&quot;* &quot;-&quot;??_-;_-@_-"/>
    <numFmt numFmtId="165" formatCode="_(&quot;Q&quot;* #,##0.00_);_(&quot;Q&quot;* \(#,##0.00\);_(&quot;Q&quot;* &quot;-&quot;??_);_(@_)"/>
    <numFmt numFmtId="166" formatCode="_-[$Q-100A]* #,##0.00_-;\-[$Q-100A]* #,##0.00_-;_-[$Q-100A]* &quot;-&quot;??_-;_-@_-"/>
  </numFmts>
  <fonts count="2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rgb="FF1F4E79"/>
      <name val="Times New Roman"/>
      <family val="1"/>
    </font>
    <font>
      <b/>
      <sz val="20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Calibri"/>
      <family val="2"/>
      <scheme val="minor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1"/>
      <name val="Arial"/>
      <family val="2"/>
    </font>
    <font>
      <sz val="8"/>
      <name val="Calibri"/>
      <family val="2"/>
      <scheme val="minor"/>
    </font>
    <font>
      <sz val="11"/>
      <color theme="1"/>
      <name val="Aptos"/>
      <family val="2"/>
    </font>
    <font>
      <sz val="12"/>
      <color theme="1"/>
      <name val="Aptos"/>
      <family val="2"/>
    </font>
    <font>
      <b/>
      <sz val="14"/>
      <color theme="0"/>
      <name val="Aptos"/>
      <family val="2"/>
    </font>
    <font>
      <b/>
      <sz val="18"/>
      <color rgb="FF1F4E79"/>
      <name val="Aptos"/>
      <family val="2"/>
    </font>
    <font>
      <b/>
      <sz val="18"/>
      <color theme="0"/>
      <name val="Aptos"/>
      <family val="2"/>
    </font>
    <font>
      <b/>
      <sz val="18"/>
      <color theme="1"/>
      <name val="Aptos"/>
      <family val="2"/>
    </font>
    <font>
      <sz val="18"/>
      <color theme="1"/>
      <name val="Aptos"/>
      <family val="2"/>
    </font>
    <font>
      <sz val="18"/>
      <color theme="0"/>
      <name val="Aptos"/>
      <family val="2"/>
    </font>
    <font>
      <sz val="10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1" fillId="0" borderId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" fillId="0" borderId="0"/>
    <xf numFmtId="164" fontId="3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0" applyFont="1" applyFill="1" applyAlignment="1">
      <alignment horizontal="left" vertical="center"/>
    </xf>
    <xf numFmtId="0" fontId="8" fillId="0" borderId="0" xfId="0" applyFont="1"/>
    <xf numFmtId="164" fontId="8" fillId="2" borderId="0" xfId="0" applyNumberFormat="1" applyFont="1" applyFill="1"/>
    <xf numFmtId="0" fontId="8" fillId="2" borderId="0" xfId="0" applyFont="1" applyFill="1"/>
    <xf numFmtId="164" fontId="8" fillId="0" borderId="0" xfId="0" applyNumberFormat="1" applyFont="1"/>
    <xf numFmtId="164" fontId="9" fillId="0" borderId="1" xfId="6" applyFont="1" applyFill="1" applyBorder="1" applyAlignment="1">
      <alignment horizontal="center" vertical="center"/>
    </xf>
    <xf numFmtId="165" fontId="11" fillId="0" borderId="1" xfId="2" applyFont="1" applyFill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6" fontId="7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16" xfId="0" applyNumberFormat="1" applyFont="1" applyBorder="1" applyAlignment="1">
      <alignment horizontal="center" vertical="center"/>
    </xf>
    <xf numFmtId="164" fontId="7" fillId="0" borderId="17" xfId="0" applyNumberFormat="1" applyFont="1" applyBorder="1" applyAlignment="1">
      <alignment horizontal="center" vertical="center"/>
    </xf>
    <xf numFmtId="0" fontId="5" fillId="2" borderId="0" xfId="0" applyFont="1" applyFill="1" applyAlignment="1">
      <alignment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6" fillId="2" borderId="15" xfId="0" applyFont="1" applyFill="1" applyBorder="1" applyAlignment="1">
      <alignment wrapText="1"/>
    </xf>
    <xf numFmtId="0" fontId="15" fillId="3" borderId="10" xfId="0" applyFont="1" applyFill="1" applyBorder="1" applyAlignment="1">
      <alignment horizontal="center" vertical="center"/>
    </xf>
    <xf numFmtId="0" fontId="15" fillId="3" borderId="12" xfId="0" applyFont="1" applyFill="1" applyBorder="1" applyAlignment="1">
      <alignment horizontal="center" vertical="center"/>
    </xf>
    <xf numFmtId="0" fontId="15" fillId="3" borderId="12" xfId="0" applyFont="1" applyFill="1" applyBorder="1" applyAlignment="1">
      <alignment horizontal="center" vertical="center" wrapText="1"/>
    </xf>
    <xf numFmtId="164" fontId="15" fillId="3" borderId="12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165" fontId="9" fillId="0" borderId="1" xfId="2" applyFont="1" applyFill="1" applyBorder="1" applyAlignment="1">
      <alignment horizontal="right" vertical="center"/>
    </xf>
    <xf numFmtId="0" fontId="13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7" fillId="3" borderId="3" xfId="0" applyFont="1" applyFill="1" applyBorder="1" applyAlignment="1">
      <alignment horizontal="left"/>
    </xf>
    <xf numFmtId="0" fontId="17" fillId="3" borderId="2" xfId="0" applyFont="1" applyFill="1" applyBorder="1" applyAlignment="1">
      <alignment horizontal="left"/>
    </xf>
    <xf numFmtId="0" fontId="17" fillId="3" borderId="4" xfId="0" applyFont="1" applyFill="1" applyBorder="1" applyAlignment="1">
      <alignment horizontal="left"/>
    </xf>
    <xf numFmtId="0" fontId="17" fillId="3" borderId="3" xfId="0" applyFont="1" applyFill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0" fontId="17" fillId="3" borderId="4" xfId="0" applyFont="1" applyFill="1" applyBorder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18" fillId="0" borderId="3" xfId="0" applyFont="1" applyBorder="1" applyAlignment="1">
      <alignment horizontal="left"/>
    </xf>
    <xf numFmtId="0" fontId="18" fillId="0" borderId="2" xfId="0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0" fontId="19" fillId="0" borderId="3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7" fillId="3" borderId="14" xfId="0" applyFont="1" applyFill="1" applyBorder="1" applyAlignment="1">
      <alignment horizontal="left"/>
    </xf>
    <xf numFmtId="0" fontId="17" fillId="3" borderId="11" xfId="0" applyFont="1" applyFill="1" applyBorder="1" applyAlignment="1">
      <alignment horizontal="left"/>
    </xf>
    <xf numFmtId="0" fontId="17" fillId="3" borderId="13" xfId="0" applyFont="1" applyFill="1" applyBorder="1" applyAlignment="1">
      <alignment horizontal="left"/>
    </xf>
    <xf numFmtId="17" fontId="20" fillId="3" borderId="5" xfId="0" applyNumberFormat="1" applyFont="1" applyFill="1" applyBorder="1" applyAlignment="1">
      <alignment horizontal="center"/>
    </xf>
    <xf numFmtId="17" fontId="20" fillId="3" borderId="6" xfId="0" applyNumberFormat="1" applyFont="1" applyFill="1" applyBorder="1" applyAlignment="1">
      <alignment horizontal="center"/>
    </xf>
    <xf numFmtId="17" fontId="20" fillId="3" borderId="7" xfId="0" applyNumberFormat="1" applyFont="1" applyFill="1" applyBorder="1" applyAlignment="1">
      <alignment horizontal="center"/>
    </xf>
    <xf numFmtId="0" fontId="20" fillId="3" borderId="3" xfId="0" applyFont="1" applyFill="1" applyBorder="1" applyAlignment="1">
      <alignment horizontal="center"/>
    </xf>
    <xf numFmtId="0" fontId="20" fillId="3" borderId="2" xfId="0" applyFont="1" applyFill="1" applyBorder="1" applyAlignment="1">
      <alignment horizontal="center"/>
    </xf>
    <xf numFmtId="0" fontId="20" fillId="3" borderId="4" xfId="0" applyFont="1" applyFill="1" applyBorder="1" applyAlignment="1">
      <alignment horizontal="center"/>
    </xf>
    <xf numFmtId="0" fontId="17" fillId="3" borderId="3" xfId="0" applyFont="1" applyFill="1" applyBorder="1" applyAlignment="1">
      <alignment horizontal="left" wrapText="1"/>
    </xf>
    <xf numFmtId="0" fontId="17" fillId="3" borderId="2" xfId="0" applyFont="1" applyFill="1" applyBorder="1" applyAlignment="1">
      <alignment horizontal="left" wrapText="1"/>
    </xf>
    <xf numFmtId="0" fontId="17" fillId="3" borderId="4" xfId="0" applyFont="1" applyFill="1" applyBorder="1" applyAlignment="1">
      <alignment horizontal="left" wrapText="1"/>
    </xf>
    <xf numFmtId="0" fontId="20" fillId="3" borderId="3" xfId="0" applyFont="1" applyFill="1" applyBorder="1" applyAlignment="1">
      <alignment horizontal="center" wrapText="1"/>
    </xf>
    <xf numFmtId="0" fontId="20" fillId="3" borderId="2" xfId="0" applyFont="1" applyFill="1" applyBorder="1" applyAlignment="1">
      <alignment horizontal="center" wrapText="1"/>
    </xf>
    <xf numFmtId="0" fontId="20" fillId="3" borderId="4" xfId="0" applyFont="1" applyFill="1" applyBorder="1" applyAlignment="1">
      <alignment horizontal="center" wrapText="1"/>
    </xf>
  </cellXfs>
  <cellStyles count="7">
    <cellStyle name="Moneda" xfId="6" builtinId="4"/>
    <cellStyle name="Moneda 2" xfId="2" xr:uid="{00000000-0005-0000-0000-000002000000}"/>
    <cellStyle name="Moneda 2 2" xfId="3" xr:uid="{F890A284-CF74-4461-9810-40270E647564}"/>
    <cellStyle name="Moneda 2 3" xfId="4" xr:uid="{954B9DCB-1AC6-4469-B511-4C49B2FBA293}"/>
    <cellStyle name="Normal" xfId="0" builtinId="0"/>
    <cellStyle name="Normal 2" xfId="1" xr:uid="{00000000-0005-0000-0000-000004000000}"/>
    <cellStyle name="Normal 2 2" xfId="5" xr:uid="{3C7A44B4-047A-4504-A5A1-C634988C35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70135</xdr:colOff>
      <xdr:row>0</xdr:row>
      <xdr:rowOff>138266</xdr:rowOff>
    </xdr:from>
    <xdr:to>
      <xdr:col>10</xdr:col>
      <xdr:colOff>229330</xdr:colOff>
      <xdr:row>8</xdr:row>
      <xdr:rowOff>65381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281B8B6-0D6C-4DCB-AEA2-0AA60AAF7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82796" y="138266"/>
          <a:ext cx="1311413" cy="12944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C6B6F-2DA0-4191-8F9C-FAE09580AAF2}">
  <sheetPr>
    <pageSetUpPr fitToPage="1"/>
  </sheetPr>
  <dimension ref="B1:AQ146"/>
  <sheetViews>
    <sheetView tabSelected="1" topLeftCell="A13" zoomScale="69" zoomScaleNormal="69" workbookViewId="0">
      <selection activeCell="E25" sqref="E25"/>
    </sheetView>
  </sheetViews>
  <sheetFormatPr baseColWidth="10" defaultColWidth="11.42578125" defaultRowHeight="12.75"/>
  <cols>
    <col min="1" max="1" width="6.85546875" style="2" customWidth="1"/>
    <col min="2" max="2" width="5.42578125" style="2" customWidth="1"/>
    <col min="3" max="3" width="11" style="2" customWidth="1"/>
    <col min="4" max="4" width="53.5703125" style="2" customWidth="1"/>
    <col min="5" max="5" width="54.7109375" style="2" bestFit="1" customWidth="1"/>
    <col min="6" max="6" width="44" style="2" customWidth="1"/>
    <col min="7" max="7" width="12.28515625" style="5" hidden="1" customWidth="1"/>
    <col min="8" max="8" width="16.42578125" style="5" customWidth="1"/>
    <col min="9" max="9" width="17.28515625" style="5" customWidth="1"/>
    <col min="10" max="10" width="22.28515625" style="5" hidden="1" customWidth="1"/>
    <col min="11" max="11" width="22.42578125" style="5" customWidth="1"/>
    <col min="12" max="12" width="18.85546875" style="5" customWidth="1"/>
    <col min="13" max="13" width="24.140625" style="5" hidden="1" customWidth="1"/>
    <col min="14" max="14" width="18" style="5" hidden="1" customWidth="1"/>
    <col min="15" max="15" width="17.85546875" style="3" customWidth="1"/>
    <col min="16" max="16" width="17.85546875" style="4" customWidth="1"/>
    <col min="17" max="17" width="15.28515625" style="4" customWidth="1"/>
    <col min="18" max="18" width="28" style="3" customWidth="1"/>
    <col min="19" max="19" width="30.42578125" style="3" customWidth="1"/>
    <col min="20" max="16384" width="11.42578125" style="2"/>
  </cols>
  <sheetData>
    <row r="1" spans="2:3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2:32" ht="15" customHeight="1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2:32" ht="12.75" customHeight="1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2:32" ht="12.75" customHeight="1"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2:32" ht="12.75" customHeight="1"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2:32" ht="12.75" customHeight="1"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2:32" ht="12.75" customHeight="1"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2:32" ht="12.75" customHeight="1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2:32" ht="22.5">
      <c r="B9" s="33" t="s">
        <v>136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18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2:32" ht="22.5">
      <c r="B10" s="33" t="s">
        <v>137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18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2:32" ht="22.5" customHeight="1">
      <c r="B11" s="33" t="s">
        <v>138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18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2:32" ht="12.75" customHeight="1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2:32" ht="23.25">
      <c r="B13" s="34" t="s">
        <v>34</v>
      </c>
      <c r="C13" s="35"/>
      <c r="D13" s="36"/>
      <c r="E13" s="37" t="s">
        <v>35</v>
      </c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9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2:32" ht="23.25">
      <c r="B14" s="41" t="s">
        <v>36</v>
      </c>
      <c r="C14" s="42"/>
      <c r="D14" s="43"/>
      <c r="E14" s="44" t="s">
        <v>37</v>
      </c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6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2:32" ht="18.75" customHeight="1">
      <c r="B15" s="56" t="s">
        <v>71</v>
      </c>
      <c r="C15" s="57"/>
      <c r="D15" s="58"/>
      <c r="E15" s="59" t="s">
        <v>37</v>
      </c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1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2:32" ht="23.25">
      <c r="B16" s="41" t="s">
        <v>38</v>
      </c>
      <c r="C16" s="42"/>
      <c r="D16" s="43"/>
      <c r="E16" s="44" t="s">
        <v>0</v>
      </c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6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2:43" ht="23.25">
      <c r="B17" s="34" t="s">
        <v>44</v>
      </c>
      <c r="C17" s="35"/>
      <c r="D17" s="36"/>
      <c r="E17" s="53" t="s">
        <v>72</v>
      </c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5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2:43" ht="24" thickBot="1">
      <c r="B18" s="41" t="s">
        <v>39</v>
      </c>
      <c r="C18" s="42"/>
      <c r="D18" s="43"/>
      <c r="E18" s="44" t="s">
        <v>74</v>
      </c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6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2:43" ht="24" thickBot="1">
      <c r="B19" s="47" t="s">
        <v>40</v>
      </c>
      <c r="C19" s="48"/>
      <c r="D19" s="49"/>
      <c r="E19" s="50" t="s">
        <v>152</v>
      </c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2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2:43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2:43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2:43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2:43" ht="26.25" thickBot="1">
      <c r="B23" s="40" t="s">
        <v>12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2:43" ht="54">
      <c r="B24" s="26" t="s">
        <v>70</v>
      </c>
      <c r="C24" s="27" t="s">
        <v>69</v>
      </c>
      <c r="D24" s="28" t="s">
        <v>68</v>
      </c>
      <c r="E24" s="27" t="s">
        <v>11</v>
      </c>
      <c r="F24" s="27" t="s">
        <v>10</v>
      </c>
      <c r="G24" s="28" t="s">
        <v>67</v>
      </c>
      <c r="H24" s="28" t="s">
        <v>66</v>
      </c>
      <c r="I24" s="28" t="s">
        <v>65</v>
      </c>
      <c r="J24" s="28" t="s">
        <v>64</v>
      </c>
      <c r="K24" s="28" t="s">
        <v>63</v>
      </c>
      <c r="L24" s="28" t="s">
        <v>62</v>
      </c>
      <c r="M24" s="28" t="s">
        <v>61</v>
      </c>
      <c r="N24" s="28" t="s">
        <v>60</v>
      </c>
      <c r="O24" s="28" t="s">
        <v>59</v>
      </c>
      <c r="P24" s="28" t="s">
        <v>58</v>
      </c>
      <c r="Q24" s="28" t="s">
        <v>57</v>
      </c>
      <c r="R24" s="29" t="s">
        <v>56</v>
      </c>
      <c r="S24" s="29" t="s">
        <v>55</v>
      </c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</row>
    <row r="25" spans="2:43" ht="50.25" customHeight="1">
      <c r="B25" s="8">
        <v>1</v>
      </c>
      <c r="C25" s="9" t="s">
        <v>51</v>
      </c>
      <c r="D25" s="20" t="s">
        <v>42</v>
      </c>
      <c r="E25" s="21" t="s">
        <v>26</v>
      </c>
      <c r="F25" s="21" t="s">
        <v>7</v>
      </c>
      <c r="G25" s="11"/>
      <c r="H25" s="11">
        <v>37000</v>
      </c>
      <c r="I25" s="11"/>
      <c r="J25" s="11"/>
      <c r="K25" s="11">
        <v>375</v>
      </c>
      <c r="L25" s="11">
        <v>250</v>
      </c>
      <c r="M25" s="11"/>
      <c r="N25" s="11"/>
      <c r="O25" s="11">
        <f>SUM(G25:L25)</f>
        <v>37625</v>
      </c>
      <c r="P25" s="11">
        <v>4276.16</v>
      </c>
      <c r="Q25" s="11">
        <f t="shared" ref="Q25:Q50" si="0">+O25-P25</f>
        <v>33348.839999999997</v>
      </c>
      <c r="R25" s="11"/>
      <c r="S25" s="11"/>
      <c r="U25" s="5"/>
      <c r="V25" s="5"/>
    </row>
    <row r="26" spans="2:43" ht="69.75" customHeight="1">
      <c r="B26" s="8">
        <v>2</v>
      </c>
      <c r="C26" s="9" t="s">
        <v>51</v>
      </c>
      <c r="D26" s="19" t="s">
        <v>16</v>
      </c>
      <c r="E26" s="21" t="s">
        <v>118</v>
      </c>
      <c r="F26" s="19" t="s">
        <v>7</v>
      </c>
      <c r="G26" s="11"/>
      <c r="H26" s="11">
        <v>9300</v>
      </c>
      <c r="I26" s="11"/>
      <c r="J26" s="11"/>
      <c r="K26" s="11">
        <v>0</v>
      </c>
      <c r="L26" s="11">
        <v>250</v>
      </c>
      <c r="M26" s="11"/>
      <c r="N26" s="11"/>
      <c r="O26" s="11">
        <f>SUM(G26:L26)</f>
        <v>9550</v>
      </c>
      <c r="P26" s="11">
        <v>766.59</v>
      </c>
      <c r="Q26" s="11">
        <f t="shared" si="0"/>
        <v>8783.41</v>
      </c>
      <c r="R26" s="11"/>
      <c r="S26" s="11"/>
      <c r="U26" s="5"/>
      <c r="V26" s="5"/>
    </row>
    <row r="27" spans="2:43" ht="69.75" customHeight="1">
      <c r="B27" s="8">
        <v>3</v>
      </c>
      <c r="C27" s="9" t="s">
        <v>51</v>
      </c>
      <c r="D27" s="19" t="s">
        <v>75</v>
      </c>
      <c r="E27" s="21" t="s">
        <v>139</v>
      </c>
      <c r="F27" s="19" t="s">
        <v>7</v>
      </c>
      <c r="G27" s="11"/>
      <c r="H27" s="11">
        <v>25000</v>
      </c>
      <c r="I27" s="11"/>
      <c r="J27" s="11"/>
      <c r="K27" s="11">
        <v>375</v>
      </c>
      <c r="L27" s="11">
        <v>250</v>
      </c>
      <c r="M27" s="11"/>
      <c r="N27" s="11"/>
      <c r="O27" s="11">
        <f>SUM(G27:L27)</f>
        <v>25625</v>
      </c>
      <c r="P27" s="11">
        <v>2698.85</v>
      </c>
      <c r="Q27" s="11">
        <f t="shared" ref="Q27" si="1">+O27-P27</f>
        <v>22926.15</v>
      </c>
      <c r="R27" s="11"/>
      <c r="S27" s="11"/>
      <c r="U27" s="5"/>
      <c r="V27" s="5"/>
    </row>
    <row r="28" spans="2:43" ht="63.6" customHeight="1">
      <c r="B28" s="8">
        <v>4</v>
      </c>
      <c r="C28" s="9" t="s">
        <v>51</v>
      </c>
      <c r="D28" s="19" t="s">
        <v>83</v>
      </c>
      <c r="E28" s="21" t="s">
        <v>48</v>
      </c>
      <c r="F28" s="19" t="s">
        <v>7</v>
      </c>
      <c r="G28" s="11"/>
      <c r="H28" s="11">
        <v>15000</v>
      </c>
      <c r="I28" s="11"/>
      <c r="J28" s="11"/>
      <c r="K28" s="11">
        <v>375</v>
      </c>
      <c r="L28" s="11">
        <v>250</v>
      </c>
      <c r="M28" s="11"/>
      <c r="N28" s="11"/>
      <c r="O28" s="11">
        <f>SUM(H28:M28)</f>
        <v>15625</v>
      </c>
      <c r="P28" s="11">
        <v>1372.72</v>
      </c>
      <c r="Q28" s="11">
        <f t="shared" si="0"/>
        <v>14252.28</v>
      </c>
      <c r="R28" s="11"/>
      <c r="S28" s="11"/>
      <c r="U28" s="5"/>
      <c r="V28" s="5"/>
    </row>
    <row r="29" spans="2:43" ht="30.75" customHeight="1">
      <c r="B29" s="8">
        <v>5</v>
      </c>
      <c r="C29" s="9" t="s">
        <v>51</v>
      </c>
      <c r="D29" s="20" t="s">
        <v>115</v>
      </c>
      <c r="E29" s="21" t="s">
        <v>89</v>
      </c>
      <c r="F29" s="19" t="s">
        <v>92</v>
      </c>
      <c r="G29" s="11"/>
      <c r="H29" s="11">
        <v>5500</v>
      </c>
      <c r="I29" s="11"/>
      <c r="J29" s="11"/>
      <c r="K29" s="11">
        <v>0</v>
      </c>
      <c r="L29" s="11">
        <v>250</v>
      </c>
      <c r="M29" s="11"/>
      <c r="N29" s="11"/>
      <c r="O29" s="12">
        <f>SUM(H29:N29)</f>
        <v>5750</v>
      </c>
      <c r="P29" s="11">
        <v>371.83</v>
      </c>
      <c r="Q29" s="11">
        <f t="shared" si="0"/>
        <v>5378.17</v>
      </c>
      <c r="R29" s="11"/>
      <c r="S29" s="11"/>
      <c r="U29" s="5"/>
      <c r="V29" s="5"/>
    </row>
    <row r="30" spans="2:43" ht="30.75" customHeight="1">
      <c r="B30" s="8">
        <v>6</v>
      </c>
      <c r="C30" s="9" t="s">
        <v>51</v>
      </c>
      <c r="D30" s="20" t="s">
        <v>116</v>
      </c>
      <c r="E30" s="21" t="s">
        <v>87</v>
      </c>
      <c r="F30" s="21" t="s">
        <v>7</v>
      </c>
      <c r="G30" s="11"/>
      <c r="H30" s="11">
        <v>6500</v>
      </c>
      <c r="I30" s="11"/>
      <c r="J30" s="11"/>
      <c r="K30" s="11">
        <v>0</v>
      </c>
      <c r="L30" s="11">
        <v>250</v>
      </c>
      <c r="M30" s="11"/>
      <c r="N30" s="11"/>
      <c r="O30" s="12">
        <f>SUM(H30:N30)</f>
        <v>6750</v>
      </c>
      <c r="P30" s="11">
        <v>486.84</v>
      </c>
      <c r="Q30" s="11">
        <f t="shared" si="0"/>
        <v>6263.16</v>
      </c>
      <c r="R30" s="11">
        <v>390</v>
      </c>
      <c r="S30" s="11"/>
      <c r="U30" s="5"/>
      <c r="V30" s="5"/>
    </row>
    <row r="31" spans="2:43" ht="36" customHeight="1">
      <c r="B31" s="8">
        <v>7</v>
      </c>
      <c r="C31" s="9" t="s">
        <v>51</v>
      </c>
      <c r="D31" s="32" t="s">
        <v>80</v>
      </c>
      <c r="E31" s="21" t="s">
        <v>22</v>
      </c>
      <c r="F31" s="21" t="s">
        <v>7</v>
      </c>
      <c r="G31" s="11"/>
      <c r="H31" s="11">
        <v>15000</v>
      </c>
      <c r="I31" s="11"/>
      <c r="J31" s="11"/>
      <c r="K31" s="11">
        <v>375</v>
      </c>
      <c r="L31" s="11">
        <v>250</v>
      </c>
      <c r="M31" s="11"/>
      <c r="N31" s="11"/>
      <c r="O31" s="12">
        <f>SUM(H31:N31)</f>
        <v>15625</v>
      </c>
      <c r="P31" s="11">
        <v>1351.46</v>
      </c>
      <c r="Q31" s="11">
        <f t="shared" si="0"/>
        <v>14273.54</v>
      </c>
      <c r="R31" s="11">
        <v>1848</v>
      </c>
      <c r="S31" s="11"/>
      <c r="U31" s="5"/>
      <c r="V31" s="5"/>
    </row>
    <row r="32" spans="2:43" ht="42" customHeight="1">
      <c r="B32" s="8">
        <v>8</v>
      </c>
      <c r="C32" s="9" t="s">
        <v>51</v>
      </c>
      <c r="D32" s="21" t="s">
        <v>21</v>
      </c>
      <c r="E32" s="21" t="s">
        <v>77</v>
      </c>
      <c r="F32" s="19" t="s">
        <v>92</v>
      </c>
      <c r="G32" s="11"/>
      <c r="H32" s="7">
        <v>10000</v>
      </c>
      <c r="I32" s="11"/>
      <c r="J32" s="11"/>
      <c r="K32" s="7">
        <v>0</v>
      </c>
      <c r="L32" s="7">
        <v>250</v>
      </c>
      <c r="M32" s="11"/>
      <c r="N32" s="11"/>
      <c r="O32" s="12">
        <f>SUM(H32:N32)</f>
        <v>10250</v>
      </c>
      <c r="P32" s="11">
        <v>972</v>
      </c>
      <c r="Q32" s="11">
        <f t="shared" si="0"/>
        <v>9278</v>
      </c>
      <c r="R32" s="11"/>
      <c r="S32" s="11"/>
      <c r="U32" s="5"/>
      <c r="V32" s="5"/>
    </row>
    <row r="33" spans="2:22" ht="54" customHeight="1">
      <c r="B33" s="8">
        <v>9</v>
      </c>
      <c r="C33" s="9" t="s">
        <v>51</v>
      </c>
      <c r="D33" s="21" t="s">
        <v>117</v>
      </c>
      <c r="E33" s="21" t="s">
        <v>79</v>
      </c>
      <c r="F33" s="19" t="s">
        <v>1</v>
      </c>
      <c r="G33" s="11"/>
      <c r="H33" s="7">
        <v>6500</v>
      </c>
      <c r="I33" s="11"/>
      <c r="J33" s="11"/>
      <c r="K33" s="11">
        <v>0</v>
      </c>
      <c r="L33" s="7">
        <v>250</v>
      </c>
      <c r="M33" s="11"/>
      <c r="N33" s="11"/>
      <c r="O33" s="12">
        <f>SUM(H33:N33)</f>
        <v>6750</v>
      </c>
      <c r="P33" s="11">
        <v>575.36</v>
      </c>
      <c r="Q33" s="11">
        <f t="shared" si="0"/>
        <v>6174.64</v>
      </c>
      <c r="R33" s="11"/>
      <c r="S33" s="11"/>
      <c r="U33" s="5"/>
      <c r="V33" s="5"/>
    </row>
    <row r="34" spans="2:22" ht="55.5" customHeight="1">
      <c r="B34" s="8">
        <v>10</v>
      </c>
      <c r="C34" s="9" t="s">
        <v>51</v>
      </c>
      <c r="D34" s="19" t="s">
        <v>19</v>
      </c>
      <c r="E34" s="21" t="s">
        <v>142</v>
      </c>
      <c r="F34" s="21" t="s">
        <v>141</v>
      </c>
      <c r="G34" s="11"/>
      <c r="H34" s="11">
        <v>8500</v>
      </c>
      <c r="I34" s="11"/>
      <c r="J34" s="11"/>
      <c r="K34" s="11">
        <v>0</v>
      </c>
      <c r="L34" s="11">
        <v>250</v>
      </c>
      <c r="M34" s="11"/>
      <c r="N34" s="11"/>
      <c r="O34" s="12">
        <f t="shared" ref="O34:O35" si="2">SUM(H34:N34)</f>
        <v>8750</v>
      </c>
      <c r="P34" s="11">
        <v>687.55</v>
      </c>
      <c r="Q34" s="11">
        <f t="shared" si="0"/>
        <v>8062.45</v>
      </c>
      <c r="R34" s="11"/>
      <c r="S34" s="11"/>
      <c r="U34" s="5"/>
      <c r="V34" s="5"/>
    </row>
    <row r="35" spans="2:22" ht="55.5" customHeight="1">
      <c r="B35" s="8">
        <v>11</v>
      </c>
      <c r="C35" s="9" t="s">
        <v>51</v>
      </c>
      <c r="D35" s="20" t="s">
        <v>43</v>
      </c>
      <c r="E35" s="21" t="s">
        <v>41</v>
      </c>
      <c r="F35" s="21" t="s">
        <v>141</v>
      </c>
      <c r="G35" s="11"/>
      <c r="H35" s="11">
        <v>8500</v>
      </c>
      <c r="I35" s="11"/>
      <c r="J35" s="11"/>
      <c r="K35" s="11">
        <v>0</v>
      </c>
      <c r="L35" s="11">
        <v>250</v>
      </c>
      <c r="M35" s="11"/>
      <c r="N35" s="11"/>
      <c r="O35" s="12">
        <f t="shared" si="2"/>
        <v>8750</v>
      </c>
      <c r="P35" s="11">
        <v>801.79</v>
      </c>
      <c r="Q35" s="11">
        <f t="shared" si="0"/>
        <v>7948.21</v>
      </c>
      <c r="R35" s="11"/>
      <c r="S35" s="11"/>
      <c r="U35" s="5"/>
      <c r="V35" s="5"/>
    </row>
    <row r="36" spans="2:22" ht="55.5" customHeight="1">
      <c r="B36" s="8">
        <v>12</v>
      </c>
      <c r="C36" s="9" t="s">
        <v>51</v>
      </c>
      <c r="D36" s="19" t="s">
        <v>147</v>
      </c>
      <c r="E36" s="21" t="s">
        <v>101</v>
      </c>
      <c r="F36" s="19" t="s">
        <v>1</v>
      </c>
      <c r="G36" s="11"/>
      <c r="H36" s="11">
        <v>17000</v>
      </c>
      <c r="I36" s="11"/>
      <c r="J36" s="11"/>
      <c r="K36" s="11">
        <v>375</v>
      </c>
      <c r="L36" s="11">
        <v>250</v>
      </c>
      <c r="M36" s="11"/>
      <c r="N36" s="11"/>
      <c r="O36" s="11">
        <f>SUM(H36:L36)</f>
        <v>17625</v>
      </c>
      <c r="P36" s="11">
        <v>1730.39</v>
      </c>
      <c r="Q36" s="11">
        <f t="shared" ref="Q36" si="3">+O36-P36</f>
        <v>15894.61</v>
      </c>
      <c r="R36" s="11"/>
      <c r="S36" s="11"/>
      <c r="U36" s="5"/>
      <c r="V36" s="5"/>
    </row>
    <row r="37" spans="2:22" ht="63" customHeight="1">
      <c r="B37" s="8">
        <v>13</v>
      </c>
      <c r="C37" s="9" t="s">
        <v>51</v>
      </c>
      <c r="D37" s="19" t="s">
        <v>140</v>
      </c>
      <c r="E37" s="21" t="s">
        <v>23</v>
      </c>
      <c r="F37" s="19" t="s">
        <v>2</v>
      </c>
      <c r="G37" s="11"/>
      <c r="H37" s="11">
        <v>8500</v>
      </c>
      <c r="I37" s="11"/>
      <c r="J37" s="11"/>
      <c r="K37" s="11">
        <v>0</v>
      </c>
      <c r="L37" s="11">
        <v>250</v>
      </c>
      <c r="M37" s="11"/>
      <c r="N37" s="11"/>
      <c r="O37" s="11">
        <f>SUM(H37:L37)</f>
        <v>8750</v>
      </c>
      <c r="P37" s="11">
        <v>801.79</v>
      </c>
      <c r="Q37" s="11">
        <f t="shared" si="0"/>
        <v>7948.21</v>
      </c>
      <c r="R37" s="11"/>
      <c r="S37" s="11"/>
      <c r="U37" s="5"/>
      <c r="V37" s="5"/>
    </row>
    <row r="38" spans="2:22" ht="72" customHeight="1">
      <c r="B38" s="8">
        <v>14</v>
      </c>
      <c r="C38" s="9" t="s">
        <v>51</v>
      </c>
      <c r="D38" s="19" t="s">
        <v>17</v>
      </c>
      <c r="E38" s="21" t="s">
        <v>5</v>
      </c>
      <c r="F38" s="19" t="s">
        <v>2</v>
      </c>
      <c r="G38" s="11"/>
      <c r="H38" s="11">
        <v>8500</v>
      </c>
      <c r="I38" s="11"/>
      <c r="J38" s="11"/>
      <c r="K38" s="11">
        <v>0</v>
      </c>
      <c r="L38" s="11">
        <v>250</v>
      </c>
      <c r="M38" s="11"/>
      <c r="N38" s="11"/>
      <c r="O38" s="11">
        <f>SUM(H38:L38)</f>
        <v>8750</v>
      </c>
      <c r="P38" s="11">
        <v>801.25</v>
      </c>
      <c r="Q38" s="11">
        <f t="shared" si="0"/>
        <v>7948.75</v>
      </c>
      <c r="R38" s="11"/>
      <c r="S38" s="11"/>
      <c r="U38" s="5"/>
      <c r="V38" s="5"/>
    </row>
    <row r="39" spans="2:22" ht="72" customHeight="1">
      <c r="B39" s="8">
        <v>15</v>
      </c>
      <c r="C39" s="9" t="s">
        <v>51</v>
      </c>
      <c r="D39" s="20" t="s">
        <v>27</v>
      </c>
      <c r="E39" s="21" t="s">
        <v>33</v>
      </c>
      <c r="F39" s="21" t="s">
        <v>2</v>
      </c>
      <c r="G39" s="11"/>
      <c r="H39" s="11">
        <v>8500</v>
      </c>
      <c r="I39" s="11"/>
      <c r="J39" s="11"/>
      <c r="K39" s="11">
        <v>0</v>
      </c>
      <c r="L39" s="11">
        <v>250</v>
      </c>
      <c r="M39" s="11"/>
      <c r="N39" s="11"/>
      <c r="O39" s="11">
        <f t="shared" ref="O39:O52" si="4">SUM(H39:L39)</f>
        <v>8750</v>
      </c>
      <c r="P39" s="11">
        <v>801.79</v>
      </c>
      <c r="Q39" s="11">
        <f t="shared" si="0"/>
        <v>7948.21</v>
      </c>
      <c r="R39" s="11"/>
      <c r="S39" s="11"/>
      <c r="U39" s="5"/>
      <c r="V39" s="5"/>
    </row>
    <row r="40" spans="2:22" ht="72" customHeight="1">
      <c r="B40" s="8">
        <v>16</v>
      </c>
      <c r="C40" s="9" t="s">
        <v>51</v>
      </c>
      <c r="D40" s="20" t="s">
        <v>131</v>
      </c>
      <c r="E40" s="21" t="s">
        <v>90</v>
      </c>
      <c r="F40" s="19" t="s">
        <v>2</v>
      </c>
      <c r="G40" s="11"/>
      <c r="H40" s="11">
        <v>8500</v>
      </c>
      <c r="I40" s="11"/>
      <c r="J40" s="11"/>
      <c r="K40" s="11">
        <v>0</v>
      </c>
      <c r="L40" s="11">
        <v>250</v>
      </c>
      <c r="M40" s="11"/>
      <c r="N40" s="11"/>
      <c r="O40" s="11">
        <f t="shared" si="4"/>
        <v>8750</v>
      </c>
      <c r="P40" s="11">
        <v>763.43</v>
      </c>
      <c r="Q40" s="11">
        <f t="shared" si="0"/>
        <v>7986.57</v>
      </c>
      <c r="R40" s="11"/>
      <c r="S40" s="11"/>
      <c r="U40" s="5"/>
      <c r="V40" s="5"/>
    </row>
    <row r="41" spans="2:22" ht="77.25" customHeight="1">
      <c r="B41" s="8">
        <v>17</v>
      </c>
      <c r="C41" s="9" t="s">
        <v>51</v>
      </c>
      <c r="D41" s="20" t="s">
        <v>146</v>
      </c>
      <c r="E41" s="21" t="s">
        <v>102</v>
      </c>
      <c r="F41" s="19" t="s">
        <v>2</v>
      </c>
      <c r="G41" s="11"/>
      <c r="H41" s="11">
        <v>6500</v>
      </c>
      <c r="I41" s="11"/>
      <c r="J41" s="11"/>
      <c r="K41" s="11">
        <v>0</v>
      </c>
      <c r="L41" s="11">
        <v>250</v>
      </c>
      <c r="M41" s="11"/>
      <c r="N41" s="11"/>
      <c r="O41" s="11">
        <f t="shared" si="4"/>
        <v>6750</v>
      </c>
      <c r="P41" s="11">
        <v>515.59</v>
      </c>
      <c r="Q41" s="11">
        <f>+O41-P41</f>
        <v>6234.41</v>
      </c>
      <c r="R41" s="11">
        <v>1856</v>
      </c>
      <c r="S41" s="11"/>
      <c r="U41" s="5"/>
      <c r="V41" s="5"/>
    </row>
    <row r="42" spans="2:22" ht="77.25" customHeight="1">
      <c r="B42" s="8">
        <v>18</v>
      </c>
      <c r="C42" s="9" t="s">
        <v>51</v>
      </c>
      <c r="D42" s="19" t="s">
        <v>84</v>
      </c>
      <c r="E42" s="21" t="s">
        <v>76</v>
      </c>
      <c r="F42" s="19" t="s">
        <v>1</v>
      </c>
      <c r="G42" s="11"/>
      <c r="H42" s="11">
        <v>17000</v>
      </c>
      <c r="I42" s="11"/>
      <c r="J42" s="11"/>
      <c r="K42" s="11">
        <v>375</v>
      </c>
      <c r="L42" s="11">
        <v>250</v>
      </c>
      <c r="M42" s="11"/>
      <c r="N42" s="11"/>
      <c r="O42" s="11">
        <f t="shared" si="4"/>
        <v>17625</v>
      </c>
      <c r="P42" s="11">
        <v>1806.56</v>
      </c>
      <c r="Q42" s="11">
        <f t="shared" si="0"/>
        <v>15818.44</v>
      </c>
      <c r="R42" s="11"/>
      <c r="S42" s="11"/>
      <c r="U42" s="5"/>
      <c r="V42" s="5"/>
    </row>
    <row r="43" spans="2:22" ht="77.25" customHeight="1">
      <c r="B43" s="8">
        <v>19</v>
      </c>
      <c r="C43" s="9" t="s">
        <v>51</v>
      </c>
      <c r="D43" s="21" t="s">
        <v>28</v>
      </c>
      <c r="E43" s="19" t="s">
        <v>31</v>
      </c>
      <c r="F43" s="21" t="s">
        <v>143</v>
      </c>
      <c r="G43" s="11"/>
      <c r="H43" s="11">
        <v>8500</v>
      </c>
      <c r="I43" s="11"/>
      <c r="J43" s="11"/>
      <c r="K43" s="11">
        <v>0</v>
      </c>
      <c r="L43" s="11">
        <v>250</v>
      </c>
      <c r="M43" s="11"/>
      <c r="N43" s="11"/>
      <c r="O43" s="11">
        <f t="shared" si="4"/>
        <v>8750</v>
      </c>
      <c r="P43" s="11">
        <v>3776.79</v>
      </c>
      <c r="Q43" s="11">
        <f t="shared" si="0"/>
        <v>4973.21</v>
      </c>
      <c r="R43" s="11">
        <v>1871</v>
      </c>
      <c r="S43" s="11"/>
      <c r="U43" s="5"/>
      <c r="V43" s="5"/>
    </row>
    <row r="44" spans="2:22" ht="69" customHeight="1">
      <c r="B44" s="8">
        <v>20</v>
      </c>
      <c r="C44" s="9" t="s">
        <v>51</v>
      </c>
      <c r="D44" s="21" t="s">
        <v>24</v>
      </c>
      <c r="E44" s="21" t="s">
        <v>9</v>
      </c>
      <c r="F44" s="19" t="s">
        <v>3</v>
      </c>
      <c r="G44" s="11"/>
      <c r="H44" s="31">
        <v>8500</v>
      </c>
      <c r="I44" s="11"/>
      <c r="J44" s="11"/>
      <c r="K44" s="11">
        <v>0</v>
      </c>
      <c r="L44" s="11">
        <v>250</v>
      </c>
      <c r="M44" s="11"/>
      <c r="N44" s="11"/>
      <c r="O44" s="11">
        <f t="shared" si="4"/>
        <v>8750</v>
      </c>
      <c r="P44" s="11">
        <v>801.79</v>
      </c>
      <c r="Q44" s="11">
        <f t="shared" si="0"/>
        <v>7948.21</v>
      </c>
      <c r="R44" s="11"/>
      <c r="S44" s="11"/>
      <c r="U44" s="5"/>
      <c r="V44" s="5"/>
    </row>
    <row r="45" spans="2:22" ht="63" customHeight="1">
      <c r="B45" s="8">
        <v>21</v>
      </c>
      <c r="C45" s="9" t="s">
        <v>51</v>
      </c>
      <c r="D45" s="19" t="s">
        <v>20</v>
      </c>
      <c r="E45" s="21" t="s">
        <v>119</v>
      </c>
      <c r="F45" s="19" t="s">
        <v>3</v>
      </c>
      <c r="G45" s="13"/>
      <c r="H45" s="11">
        <v>8500</v>
      </c>
      <c r="I45" s="11"/>
      <c r="J45" s="11"/>
      <c r="K45" s="11">
        <v>0</v>
      </c>
      <c r="L45" s="11">
        <v>250</v>
      </c>
      <c r="M45" s="11"/>
      <c r="N45" s="11"/>
      <c r="O45" s="11">
        <f t="shared" si="4"/>
        <v>8750</v>
      </c>
      <c r="P45" s="11">
        <v>687.55</v>
      </c>
      <c r="Q45" s="11">
        <f t="shared" si="0"/>
        <v>8062.45</v>
      </c>
      <c r="R45" s="11">
        <v>1870</v>
      </c>
      <c r="S45" s="11"/>
      <c r="U45" s="5"/>
      <c r="V45" s="5"/>
    </row>
    <row r="46" spans="2:22" ht="63" customHeight="1">
      <c r="B46" s="8">
        <v>22</v>
      </c>
      <c r="C46" s="9" t="s">
        <v>51</v>
      </c>
      <c r="D46" s="23" t="s">
        <v>88</v>
      </c>
      <c r="E46" s="21" t="s">
        <v>73</v>
      </c>
      <c r="F46" s="21" t="s">
        <v>3</v>
      </c>
      <c r="G46" s="13"/>
      <c r="H46" s="11">
        <v>8500</v>
      </c>
      <c r="I46" s="11"/>
      <c r="J46" s="11"/>
      <c r="K46" s="11"/>
      <c r="L46" s="11">
        <v>250</v>
      </c>
      <c r="M46" s="11"/>
      <c r="N46" s="11"/>
      <c r="O46" s="11">
        <f t="shared" si="4"/>
        <v>8750</v>
      </c>
      <c r="P46" s="11">
        <v>801.79</v>
      </c>
      <c r="Q46" s="11">
        <f t="shared" si="0"/>
        <v>7948.21</v>
      </c>
      <c r="R46" s="11"/>
      <c r="S46" s="11"/>
      <c r="U46" s="5"/>
      <c r="V46" s="5"/>
    </row>
    <row r="47" spans="2:22" ht="26.25" customHeight="1">
      <c r="B47" s="8">
        <v>23</v>
      </c>
      <c r="C47" s="9" t="s">
        <v>51</v>
      </c>
      <c r="D47" s="22" t="s">
        <v>153</v>
      </c>
      <c r="E47" s="21" t="s">
        <v>154</v>
      </c>
      <c r="F47" s="21" t="s">
        <v>3</v>
      </c>
      <c r="G47" s="11"/>
      <c r="H47" s="11">
        <v>8500</v>
      </c>
      <c r="I47" s="11"/>
      <c r="J47" s="11"/>
      <c r="K47" s="11">
        <v>375</v>
      </c>
      <c r="L47" s="11">
        <v>250</v>
      </c>
      <c r="M47" s="11"/>
      <c r="N47" s="11"/>
      <c r="O47" s="11">
        <f t="shared" si="4"/>
        <v>9125</v>
      </c>
      <c r="P47" s="11">
        <v>843.85</v>
      </c>
      <c r="Q47" s="11">
        <f t="shared" si="0"/>
        <v>8281.15</v>
      </c>
      <c r="R47" s="11"/>
      <c r="S47" s="11"/>
      <c r="U47" s="5"/>
      <c r="V47" s="5"/>
    </row>
    <row r="48" spans="2:22" ht="70.150000000000006" customHeight="1">
      <c r="B48" s="8">
        <v>24</v>
      </c>
      <c r="C48" s="9" t="s">
        <v>51</v>
      </c>
      <c r="D48" s="19" t="s">
        <v>45</v>
      </c>
      <c r="E48" s="21" t="s">
        <v>8</v>
      </c>
      <c r="F48" s="19" t="s">
        <v>3</v>
      </c>
      <c r="G48" s="11"/>
      <c r="H48" s="11">
        <v>8500</v>
      </c>
      <c r="I48" s="11"/>
      <c r="J48" s="11"/>
      <c r="K48" s="11"/>
      <c r="L48" s="11">
        <v>250</v>
      </c>
      <c r="M48" s="11"/>
      <c r="N48" s="11"/>
      <c r="O48" s="11">
        <f t="shared" si="4"/>
        <v>8750</v>
      </c>
      <c r="P48" s="11">
        <v>687.55</v>
      </c>
      <c r="Q48" s="11">
        <f t="shared" si="0"/>
        <v>8062.45</v>
      </c>
      <c r="R48" s="11"/>
      <c r="S48" s="11"/>
      <c r="U48" s="5"/>
      <c r="V48" s="5"/>
    </row>
    <row r="49" spans="2:22" ht="33.75" customHeight="1">
      <c r="B49" s="8">
        <v>25</v>
      </c>
      <c r="C49" s="9" t="s">
        <v>51</v>
      </c>
      <c r="D49" s="19" t="s">
        <v>121</v>
      </c>
      <c r="E49" s="21" t="s">
        <v>144</v>
      </c>
      <c r="F49" s="19" t="s">
        <v>3</v>
      </c>
      <c r="G49" s="11"/>
      <c r="H49" s="11">
        <v>5500</v>
      </c>
      <c r="I49" s="11"/>
      <c r="J49" s="11"/>
      <c r="K49" s="11">
        <v>0</v>
      </c>
      <c r="L49" s="11">
        <v>250</v>
      </c>
      <c r="M49" s="11"/>
      <c r="N49" s="11"/>
      <c r="O49" s="11">
        <f t="shared" si="4"/>
        <v>5750</v>
      </c>
      <c r="P49" s="11">
        <v>387.45</v>
      </c>
      <c r="Q49" s="11">
        <f t="shared" si="0"/>
        <v>5362.55</v>
      </c>
      <c r="R49" s="11"/>
      <c r="S49" s="11"/>
      <c r="U49" s="5"/>
      <c r="V49" s="5"/>
    </row>
    <row r="50" spans="2:22" ht="48.75" customHeight="1">
      <c r="B50" s="8">
        <v>26</v>
      </c>
      <c r="C50" s="9" t="s">
        <v>51</v>
      </c>
      <c r="D50" s="19" t="s">
        <v>18</v>
      </c>
      <c r="E50" s="21" t="s">
        <v>144</v>
      </c>
      <c r="F50" s="19" t="s">
        <v>3</v>
      </c>
      <c r="G50" s="14"/>
      <c r="H50" s="11">
        <v>5500</v>
      </c>
      <c r="I50" s="11"/>
      <c r="J50" s="11"/>
      <c r="K50" s="11"/>
      <c r="L50" s="11">
        <v>250</v>
      </c>
      <c r="M50" s="11"/>
      <c r="N50" s="11"/>
      <c r="O50" s="11">
        <f t="shared" si="4"/>
        <v>5750</v>
      </c>
      <c r="P50" s="11">
        <v>387.45</v>
      </c>
      <c r="Q50" s="11">
        <f t="shared" si="0"/>
        <v>5362.55</v>
      </c>
      <c r="R50" s="11"/>
      <c r="S50" s="11"/>
      <c r="U50" s="5"/>
      <c r="V50" s="5"/>
    </row>
    <row r="51" spans="2:22" ht="25.5" customHeight="1">
      <c r="B51" s="8">
        <v>27</v>
      </c>
      <c r="C51" s="9" t="s">
        <v>51</v>
      </c>
      <c r="D51" s="19" t="s">
        <v>25</v>
      </c>
      <c r="E51" s="21" t="s">
        <v>91</v>
      </c>
      <c r="F51" s="19" t="s">
        <v>3</v>
      </c>
      <c r="G51" s="14"/>
      <c r="H51" s="11">
        <v>5750</v>
      </c>
      <c r="I51" s="11"/>
      <c r="J51" s="11"/>
      <c r="K51" s="11">
        <v>0</v>
      </c>
      <c r="L51" s="11">
        <v>250</v>
      </c>
      <c r="M51" s="11"/>
      <c r="N51" s="11"/>
      <c r="O51" s="11">
        <f t="shared" si="4"/>
        <v>6000</v>
      </c>
      <c r="P51" s="11">
        <v>412.36</v>
      </c>
      <c r="Q51" s="11">
        <f t="shared" ref="Q51:Q71" si="5">+O51-P51</f>
        <v>5587.64</v>
      </c>
      <c r="R51" s="11">
        <v>545</v>
      </c>
      <c r="S51" s="11"/>
      <c r="U51" s="5"/>
      <c r="V51" s="5"/>
    </row>
    <row r="52" spans="2:22" ht="39" customHeight="1">
      <c r="B52" s="8">
        <v>28</v>
      </c>
      <c r="C52" s="9" t="s">
        <v>51</v>
      </c>
      <c r="D52" s="19" t="s">
        <v>85</v>
      </c>
      <c r="E52" s="21" t="s">
        <v>91</v>
      </c>
      <c r="F52" s="19" t="s">
        <v>3</v>
      </c>
      <c r="G52" s="14"/>
      <c r="H52" s="11">
        <v>5750</v>
      </c>
      <c r="I52" s="11"/>
      <c r="J52" s="11"/>
      <c r="K52" s="11"/>
      <c r="L52" s="11">
        <v>250</v>
      </c>
      <c r="M52" s="11"/>
      <c r="N52" s="11"/>
      <c r="O52" s="11">
        <f t="shared" si="4"/>
        <v>6000</v>
      </c>
      <c r="P52" s="11">
        <v>398.05</v>
      </c>
      <c r="Q52" s="11">
        <f t="shared" si="5"/>
        <v>5601.95</v>
      </c>
      <c r="R52" s="11"/>
      <c r="S52" s="11"/>
      <c r="U52" s="5"/>
      <c r="V52" s="5"/>
    </row>
    <row r="53" spans="2:22" ht="39" customHeight="1">
      <c r="B53" s="8">
        <v>29</v>
      </c>
      <c r="C53" s="9" t="s">
        <v>51</v>
      </c>
      <c r="D53" s="19" t="s">
        <v>130</v>
      </c>
      <c r="E53" s="21" t="s">
        <v>91</v>
      </c>
      <c r="F53" s="19" t="s">
        <v>3</v>
      </c>
      <c r="G53" s="14"/>
      <c r="H53" s="11">
        <v>5750</v>
      </c>
      <c r="I53" s="11"/>
      <c r="J53" s="11"/>
      <c r="K53" s="11"/>
      <c r="L53" s="11">
        <v>250</v>
      </c>
      <c r="M53" s="11"/>
      <c r="N53" s="11"/>
      <c r="O53" s="11">
        <f t="shared" ref="O53" si="6">SUM(H53:L53)</f>
        <v>6000</v>
      </c>
      <c r="P53" s="11">
        <v>384.55</v>
      </c>
      <c r="Q53" s="11">
        <f t="shared" ref="Q53" si="7">+O53-P53</f>
        <v>5615.45</v>
      </c>
      <c r="R53" s="11">
        <v>237</v>
      </c>
      <c r="S53" s="11"/>
      <c r="U53" s="5"/>
      <c r="V53" s="5"/>
    </row>
    <row r="54" spans="2:22" ht="70.5" customHeight="1">
      <c r="B54" s="8">
        <v>30</v>
      </c>
      <c r="C54" s="9" t="s">
        <v>51</v>
      </c>
      <c r="D54" s="19" t="s">
        <v>46</v>
      </c>
      <c r="E54" s="21" t="s">
        <v>103</v>
      </c>
      <c r="F54" s="21" t="s">
        <v>1</v>
      </c>
      <c r="G54" s="11"/>
      <c r="H54" s="11">
        <v>12000</v>
      </c>
      <c r="I54" s="11"/>
      <c r="J54" s="11"/>
      <c r="K54" s="11">
        <v>375</v>
      </c>
      <c r="L54" s="11">
        <v>250</v>
      </c>
      <c r="M54" s="11"/>
      <c r="N54" s="11"/>
      <c r="O54" s="11">
        <f t="shared" ref="O54:O71" si="8">SUM(H54:L54)</f>
        <v>12625</v>
      </c>
      <c r="P54" s="11">
        <v>1240.0999999999999</v>
      </c>
      <c r="Q54" s="11">
        <f t="shared" si="5"/>
        <v>11384.9</v>
      </c>
      <c r="R54" s="11">
        <v>422.01</v>
      </c>
      <c r="S54" s="11"/>
      <c r="U54" s="5"/>
      <c r="V54" s="5"/>
    </row>
    <row r="55" spans="2:22" ht="91.5" customHeight="1">
      <c r="B55" s="8">
        <v>31</v>
      </c>
      <c r="C55" s="9" t="s">
        <v>51</v>
      </c>
      <c r="D55" s="19" t="s">
        <v>122</v>
      </c>
      <c r="E55" s="21" t="s">
        <v>104</v>
      </c>
      <c r="F55" s="19" t="s">
        <v>124</v>
      </c>
      <c r="G55" s="11"/>
      <c r="H55" s="11">
        <v>5750</v>
      </c>
      <c r="I55" s="11"/>
      <c r="J55" s="11"/>
      <c r="K55" s="11">
        <v>0</v>
      </c>
      <c r="L55" s="11">
        <v>250</v>
      </c>
      <c r="M55" s="11"/>
      <c r="N55" s="11"/>
      <c r="O55" s="11">
        <f t="shared" si="8"/>
        <v>6000</v>
      </c>
      <c r="P55" s="11">
        <v>412.5</v>
      </c>
      <c r="Q55" s="11">
        <f t="shared" si="5"/>
        <v>5587.5</v>
      </c>
      <c r="R55" s="11"/>
      <c r="S55" s="11"/>
      <c r="U55" s="5"/>
      <c r="V55" s="5"/>
    </row>
    <row r="56" spans="2:22" ht="78" customHeight="1">
      <c r="B56" s="8">
        <v>32</v>
      </c>
      <c r="C56" s="9" t="s">
        <v>51</v>
      </c>
      <c r="D56" s="19" t="s">
        <v>105</v>
      </c>
      <c r="E56" s="21" t="s">
        <v>106</v>
      </c>
      <c r="F56" s="19" t="s">
        <v>124</v>
      </c>
      <c r="G56" s="11"/>
      <c r="H56" s="11">
        <v>4800</v>
      </c>
      <c r="I56" s="11"/>
      <c r="J56" s="11"/>
      <c r="K56" s="11">
        <v>0</v>
      </c>
      <c r="L56" s="11">
        <v>250</v>
      </c>
      <c r="M56" s="11"/>
      <c r="N56" s="11"/>
      <c r="O56" s="11">
        <f t="shared" si="8"/>
        <v>5050</v>
      </c>
      <c r="P56" s="11">
        <v>317.60000000000002</v>
      </c>
      <c r="Q56" s="11">
        <f t="shared" si="5"/>
        <v>4732.3999999999996</v>
      </c>
      <c r="R56" s="11"/>
      <c r="S56" s="11"/>
      <c r="U56" s="5"/>
      <c r="V56" s="5"/>
    </row>
    <row r="57" spans="2:22" ht="59.25" customHeight="1">
      <c r="B57" s="8">
        <v>33</v>
      </c>
      <c r="C57" s="9" t="s">
        <v>51</v>
      </c>
      <c r="D57" s="19" t="s">
        <v>123</v>
      </c>
      <c r="E57" s="21" t="s">
        <v>107</v>
      </c>
      <c r="F57" s="19" t="s">
        <v>1</v>
      </c>
      <c r="G57" s="11" t="s">
        <v>53</v>
      </c>
      <c r="H57" s="11">
        <v>12000</v>
      </c>
      <c r="I57" s="11"/>
      <c r="J57" s="11"/>
      <c r="K57" s="11">
        <v>375</v>
      </c>
      <c r="L57" s="11">
        <v>250</v>
      </c>
      <c r="M57" s="11"/>
      <c r="N57" s="11"/>
      <c r="O57" s="11">
        <f t="shared" si="8"/>
        <v>12625</v>
      </c>
      <c r="P57" s="11">
        <v>1212.8800000000001</v>
      </c>
      <c r="Q57" s="11">
        <f>+O57-P57</f>
        <v>11412.119999999999</v>
      </c>
      <c r="R57" s="11"/>
      <c r="S57" s="11"/>
      <c r="U57" s="5"/>
      <c r="V57" s="5"/>
    </row>
    <row r="58" spans="2:22" ht="76.5" customHeight="1">
      <c r="B58" s="8">
        <v>34</v>
      </c>
      <c r="C58" s="9" t="s">
        <v>51</v>
      </c>
      <c r="D58" s="20" t="s">
        <v>30</v>
      </c>
      <c r="E58" s="21" t="s">
        <v>32</v>
      </c>
      <c r="F58" s="19" t="s">
        <v>125</v>
      </c>
      <c r="G58" s="11"/>
      <c r="H58" s="11">
        <v>5750</v>
      </c>
      <c r="I58" s="11"/>
      <c r="J58" s="11"/>
      <c r="K58" s="11">
        <v>0</v>
      </c>
      <c r="L58" s="11">
        <v>250</v>
      </c>
      <c r="M58" s="11"/>
      <c r="N58" s="11"/>
      <c r="O58" s="11">
        <f t="shared" si="8"/>
        <v>6000</v>
      </c>
      <c r="P58" s="11">
        <v>412.79</v>
      </c>
      <c r="Q58" s="11">
        <f>+O58-P58</f>
        <v>5587.21</v>
      </c>
      <c r="R58" s="11"/>
      <c r="S58" s="11"/>
      <c r="U58" s="5"/>
      <c r="V58" s="5"/>
    </row>
    <row r="59" spans="2:22" ht="76.5" customHeight="1">
      <c r="B59" s="8">
        <v>35</v>
      </c>
      <c r="C59" s="9" t="s">
        <v>51</v>
      </c>
      <c r="D59" s="20" t="s">
        <v>29</v>
      </c>
      <c r="E59" s="21" t="s">
        <v>134</v>
      </c>
      <c r="F59" s="19" t="s">
        <v>125</v>
      </c>
      <c r="G59" s="11"/>
      <c r="H59" s="11">
        <v>5500</v>
      </c>
      <c r="I59" s="11"/>
      <c r="J59" s="11"/>
      <c r="K59" s="11">
        <v>0</v>
      </c>
      <c r="L59" s="11">
        <v>250</v>
      </c>
      <c r="M59" s="11"/>
      <c r="N59" s="11"/>
      <c r="O59" s="11">
        <f t="shared" si="8"/>
        <v>5750</v>
      </c>
      <c r="P59" s="11">
        <v>387.65</v>
      </c>
      <c r="Q59" s="11">
        <f t="shared" si="5"/>
        <v>5362.35</v>
      </c>
      <c r="R59" s="11"/>
      <c r="S59" s="11"/>
      <c r="U59" s="5"/>
      <c r="V59" s="5"/>
    </row>
    <row r="60" spans="2:22" ht="75.75" customHeight="1">
      <c r="B60" s="8">
        <v>36</v>
      </c>
      <c r="C60" s="9" t="s">
        <v>51</v>
      </c>
      <c r="D60" s="19" t="s">
        <v>86</v>
      </c>
      <c r="E60" s="21" t="s">
        <v>108</v>
      </c>
      <c r="F60" s="19" t="s">
        <v>125</v>
      </c>
      <c r="G60" s="11"/>
      <c r="H60" s="11">
        <v>4800</v>
      </c>
      <c r="I60" s="11"/>
      <c r="J60" s="11"/>
      <c r="K60" s="11">
        <v>0</v>
      </c>
      <c r="L60" s="11">
        <v>250</v>
      </c>
      <c r="M60" s="11"/>
      <c r="N60" s="11"/>
      <c r="O60" s="11">
        <f t="shared" si="8"/>
        <v>5050</v>
      </c>
      <c r="P60" s="11">
        <v>309.74</v>
      </c>
      <c r="Q60" s="11">
        <f t="shared" si="5"/>
        <v>4740.26</v>
      </c>
      <c r="R60" s="11"/>
      <c r="S60" s="11"/>
      <c r="U60" s="5"/>
      <c r="V60" s="5"/>
    </row>
    <row r="61" spans="2:22" ht="57" customHeight="1">
      <c r="B61" s="8">
        <v>37</v>
      </c>
      <c r="C61" s="9" t="s">
        <v>51</v>
      </c>
      <c r="D61" s="19" t="s">
        <v>150</v>
      </c>
      <c r="E61" s="21" t="s">
        <v>151</v>
      </c>
      <c r="F61" s="19" t="s">
        <v>1</v>
      </c>
      <c r="G61" s="11"/>
      <c r="H61" s="11">
        <v>12000</v>
      </c>
      <c r="I61" s="11"/>
      <c r="J61" s="11"/>
      <c r="K61" s="11">
        <v>375</v>
      </c>
      <c r="L61" s="11">
        <v>250</v>
      </c>
      <c r="M61" s="11"/>
      <c r="N61" s="11"/>
      <c r="O61" s="11">
        <f t="shared" si="8"/>
        <v>12625</v>
      </c>
      <c r="P61" s="11">
        <v>1128.72</v>
      </c>
      <c r="Q61" s="11">
        <f t="shared" si="5"/>
        <v>11496.28</v>
      </c>
      <c r="R61" s="11">
        <v>576</v>
      </c>
      <c r="S61" s="11"/>
      <c r="U61" s="5"/>
      <c r="V61" s="5"/>
    </row>
    <row r="62" spans="2:22" ht="63.75" customHeight="1">
      <c r="B62" s="8">
        <v>38</v>
      </c>
      <c r="C62" s="9" t="s">
        <v>51</v>
      </c>
      <c r="D62" s="19" t="s">
        <v>6</v>
      </c>
      <c r="E62" s="21" t="s">
        <v>109</v>
      </c>
      <c r="F62" s="19" t="s">
        <v>4</v>
      </c>
      <c r="G62" s="11"/>
      <c r="H62" s="11">
        <v>5750</v>
      </c>
      <c r="I62" s="11"/>
      <c r="J62" s="11"/>
      <c r="K62" s="11"/>
      <c r="L62" s="11">
        <v>250</v>
      </c>
      <c r="M62" s="11"/>
      <c r="N62" s="11"/>
      <c r="O62" s="11">
        <f t="shared" si="8"/>
        <v>6000</v>
      </c>
      <c r="P62" s="11">
        <v>412.79</v>
      </c>
      <c r="Q62" s="11">
        <f t="shared" si="5"/>
        <v>5587.21</v>
      </c>
      <c r="R62" s="11"/>
      <c r="S62" s="11"/>
      <c r="U62" s="5"/>
      <c r="V62" s="5"/>
    </row>
    <row r="63" spans="2:22" ht="81.75" customHeight="1">
      <c r="B63" s="8">
        <v>39</v>
      </c>
      <c r="C63" s="9" t="s">
        <v>51</v>
      </c>
      <c r="D63" s="20" t="s">
        <v>81</v>
      </c>
      <c r="E63" s="21" t="s">
        <v>135</v>
      </c>
      <c r="F63" s="19" t="s">
        <v>4</v>
      </c>
      <c r="G63" s="11"/>
      <c r="H63" s="11">
        <v>5500</v>
      </c>
      <c r="I63" s="6"/>
      <c r="J63" s="11"/>
      <c r="K63" s="11">
        <v>0</v>
      </c>
      <c r="L63" s="11">
        <v>250</v>
      </c>
      <c r="M63" s="11"/>
      <c r="N63" s="11"/>
      <c r="O63" s="11">
        <f t="shared" si="8"/>
        <v>5750</v>
      </c>
      <c r="P63" s="11">
        <v>371.96</v>
      </c>
      <c r="Q63" s="11">
        <f t="shared" si="5"/>
        <v>5378.04</v>
      </c>
      <c r="R63" s="11"/>
      <c r="S63" s="11"/>
      <c r="U63" s="5"/>
      <c r="V63" s="5"/>
    </row>
    <row r="64" spans="2:22" ht="81.75" customHeight="1">
      <c r="B64" s="8">
        <v>40</v>
      </c>
      <c r="C64" s="9" t="s">
        <v>51</v>
      </c>
      <c r="D64" s="20" t="s">
        <v>148</v>
      </c>
      <c r="E64" s="21" t="s">
        <v>149</v>
      </c>
      <c r="F64" s="19" t="s">
        <v>4</v>
      </c>
      <c r="G64" s="11"/>
      <c r="H64" s="11">
        <v>4800</v>
      </c>
      <c r="I64" s="6"/>
      <c r="J64" s="11"/>
      <c r="K64" s="11">
        <v>0</v>
      </c>
      <c r="L64" s="11">
        <v>250</v>
      </c>
      <c r="M64" s="11"/>
      <c r="N64" s="11"/>
      <c r="O64" s="11">
        <f t="shared" ref="O64" si="9">SUM(H64:L64)</f>
        <v>5050</v>
      </c>
      <c r="P64" s="11">
        <v>260.81</v>
      </c>
      <c r="Q64" s="11">
        <f t="shared" ref="Q64" si="10">+O64-P64</f>
        <v>4789.1899999999996</v>
      </c>
      <c r="R64" s="11">
        <v>605</v>
      </c>
      <c r="S64" s="11"/>
      <c r="U64" s="5"/>
      <c r="V64" s="5"/>
    </row>
    <row r="65" spans="2:43" ht="66.75" customHeight="1">
      <c r="B65" s="8">
        <v>41</v>
      </c>
      <c r="C65" s="9" t="s">
        <v>51</v>
      </c>
      <c r="D65" s="21" t="s">
        <v>78</v>
      </c>
      <c r="E65" s="21" t="s">
        <v>110</v>
      </c>
      <c r="F65" s="19" t="s">
        <v>1</v>
      </c>
      <c r="G65" s="11"/>
      <c r="H65" s="11">
        <v>12000</v>
      </c>
      <c r="I65" s="11"/>
      <c r="J65" s="11"/>
      <c r="K65" s="11">
        <v>375</v>
      </c>
      <c r="L65" s="11">
        <v>250</v>
      </c>
      <c r="M65" s="11"/>
      <c r="N65" s="11"/>
      <c r="O65" s="11">
        <f t="shared" si="8"/>
        <v>12625</v>
      </c>
      <c r="P65" s="11">
        <v>1217.49</v>
      </c>
      <c r="Q65" s="11">
        <f t="shared" si="5"/>
        <v>11407.51</v>
      </c>
      <c r="R65" s="11">
        <v>168</v>
      </c>
      <c r="S65" s="11"/>
      <c r="U65" s="5"/>
      <c r="V65" s="5"/>
    </row>
    <row r="66" spans="2:43" ht="84.75" customHeight="1">
      <c r="B66" s="8">
        <v>42</v>
      </c>
      <c r="C66" s="9" t="s">
        <v>51</v>
      </c>
      <c r="D66" s="19" t="s">
        <v>82</v>
      </c>
      <c r="E66" s="21" t="s">
        <v>111</v>
      </c>
      <c r="F66" s="19" t="s">
        <v>126</v>
      </c>
      <c r="G66" s="11"/>
      <c r="H66" s="11">
        <v>5750</v>
      </c>
      <c r="I66" s="11"/>
      <c r="J66" s="11"/>
      <c r="K66" s="11">
        <v>0</v>
      </c>
      <c r="L66" s="11">
        <v>250</v>
      </c>
      <c r="M66" s="11"/>
      <c r="N66" s="11"/>
      <c r="O66" s="11">
        <f t="shared" si="8"/>
        <v>6000</v>
      </c>
      <c r="P66" s="11">
        <v>399.48</v>
      </c>
      <c r="Q66" s="11">
        <f t="shared" si="5"/>
        <v>5600.52</v>
      </c>
      <c r="R66" s="11"/>
      <c r="S66" s="11"/>
      <c r="U66" s="5"/>
      <c r="V66" s="5"/>
    </row>
    <row r="67" spans="2:43" ht="76.5" customHeight="1">
      <c r="B67" s="8">
        <v>43</v>
      </c>
      <c r="C67" s="9" t="s">
        <v>51</v>
      </c>
      <c r="D67" s="23" t="s">
        <v>50</v>
      </c>
      <c r="E67" s="21" t="s">
        <v>129</v>
      </c>
      <c r="F67" s="19" t="s">
        <v>126</v>
      </c>
      <c r="G67" s="11"/>
      <c r="H67" s="11">
        <v>5500</v>
      </c>
      <c r="I67" s="11"/>
      <c r="J67" s="11"/>
      <c r="K67" s="11">
        <v>375</v>
      </c>
      <c r="L67" s="11">
        <v>250</v>
      </c>
      <c r="M67" s="11"/>
      <c r="N67" s="11"/>
      <c r="O67" s="11">
        <f t="shared" si="8"/>
        <v>6125</v>
      </c>
      <c r="P67" s="11">
        <v>425.06</v>
      </c>
      <c r="Q67" s="11">
        <f t="shared" si="5"/>
        <v>5699.94</v>
      </c>
      <c r="R67" s="11"/>
      <c r="S67" s="11"/>
      <c r="U67" s="5"/>
      <c r="V67" s="5"/>
    </row>
    <row r="68" spans="2:43" ht="61.5" customHeight="1">
      <c r="B68" s="8">
        <v>44</v>
      </c>
      <c r="C68" s="9" t="s">
        <v>51</v>
      </c>
      <c r="D68" s="24" t="s">
        <v>49</v>
      </c>
      <c r="E68" s="21" t="s">
        <v>112</v>
      </c>
      <c r="F68" s="19" t="s">
        <v>126</v>
      </c>
      <c r="G68" s="11"/>
      <c r="H68" s="11">
        <v>4800</v>
      </c>
      <c r="I68" s="11"/>
      <c r="J68" s="11"/>
      <c r="K68" s="11">
        <v>0</v>
      </c>
      <c r="L68" s="11">
        <v>250</v>
      </c>
      <c r="M68" s="11"/>
      <c r="N68" s="11"/>
      <c r="O68" s="11">
        <f t="shared" si="8"/>
        <v>5050</v>
      </c>
      <c r="P68" s="11">
        <v>317.60000000000002</v>
      </c>
      <c r="Q68" s="11">
        <f t="shared" si="5"/>
        <v>4732.3999999999996</v>
      </c>
      <c r="R68" s="11">
        <v>164</v>
      </c>
      <c r="S68" s="11"/>
      <c r="U68" s="5"/>
      <c r="V68" s="5"/>
    </row>
    <row r="69" spans="2:43" ht="61.5" customHeight="1">
      <c r="B69" s="8">
        <v>45</v>
      </c>
      <c r="C69" s="9" t="s">
        <v>51</v>
      </c>
      <c r="D69" s="21" t="s">
        <v>133</v>
      </c>
      <c r="E69" s="21" t="s">
        <v>132</v>
      </c>
      <c r="F69" s="19" t="s">
        <v>1</v>
      </c>
      <c r="G69" s="11"/>
      <c r="H69" s="11">
        <v>12000</v>
      </c>
      <c r="I69" s="11"/>
      <c r="J69" s="11"/>
      <c r="K69" s="11">
        <v>375</v>
      </c>
      <c r="L69" s="11">
        <v>250</v>
      </c>
      <c r="M69" s="11"/>
      <c r="N69" s="11"/>
      <c r="O69" s="11">
        <f t="shared" si="8"/>
        <v>12625</v>
      </c>
      <c r="P69" s="11">
        <v>1228.28</v>
      </c>
      <c r="Q69" s="11">
        <f t="shared" si="5"/>
        <v>11396.72</v>
      </c>
      <c r="R69" s="11"/>
      <c r="S69" s="17"/>
      <c r="U69" s="5"/>
      <c r="V69" s="5"/>
    </row>
    <row r="70" spans="2:43" ht="75" customHeight="1">
      <c r="B70" s="8">
        <v>46</v>
      </c>
      <c r="C70" s="9" t="s">
        <v>51</v>
      </c>
      <c r="D70" s="19" t="s">
        <v>15</v>
      </c>
      <c r="E70" s="21" t="s">
        <v>113</v>
      </c>
      <c r="F70" s="19" t="s">
        <v>127</v>
      </c>
      <c r="G70" s="11"/>
      <c r="H70" s="11">
        <v>5750</v>
      </c>
      <c r="I70" s="11"/>
      <c r="J70" s="11"/>
      <c r="K70" s="11">
        <v>375</v>
      </c>
      <c r="L70" s="11">
        <v>250</v>
      </c>
      <c r="M70" s="11"/>
      <c r="N70" s="11"/>
      <c r="O70" s="11">
        <f t="shared" si="8"/>
        <v>6375</v>
      </c>
      <c r="P70" s="11">
        <v>450.2</v>
      </c>
      <c r="Q70" s="11">
        <f t="shared" si="5"/>
        <v>5924.8</v>
      </c>
      <c r="R70" s="11"/>
      <c r="S70" s="11"/>
      <c r="U70" s="5"/>
      <c r="V70" s="5"/>
    </row>
    <row r="71" spans="2:43" ht="80.25" customHeight="1">
      <c r="B71" s="8">
        <v>47</v>
      </c>
      <c r="C71" s="9" t="s">
        <v>51</v>
      </c>
      <c r="D71" s="19" t="s">
        <v>14</v>
      </c>
      <c r="E71" s="21" t="s">
        <v>128</v>
      </c>
      <c r="F71" s="19" t="s">
        <v>127</v>
      </c>
      <c r="G71" s="11"/>
      <c r="H71" s="11">
        <v>5500</v>
      </c>
      <c r="I71" s="11"/>
      <c r="J71" s="11"/>
      <c r="K71" s="11">
        <v>375</v>
      </c>
      <c r="L71" s="11">
        <v>250</v>
      </c>
      <c r="M71" s="11"/>
      <c r="N71" s="11"/>
      <c r="O71" s="11">
        <f t="shared" si="8"/>
        <v>6125</v>
      </c>
      <c r="P71" s="11">
        <v>425.06</v>
      </c>
      <c r="Q71" s="11">
        <f t="shared" si="5"/>
        <v>5699.94</v>
      </c>
      <c r="R71" s="15"/>
      <c r="S71" s="11"/>
      <c r="U71" s="5"/>
      <c r="V71" s="5"/>
    </row>
    <row r="72" spans="2:43" ht="80.25" customHeight="1">
      <c r="B72" s="8">
        <v>48</v>
      </c>
      <c r="C72" s="9" t="s">
        <v>51</v>
      </c>
      <c r="D72" s="19" t="s">
        <v>13</v>
      </c>
      <c r="E72" s="21" t="s">
        <v>114</v>
      </c>
      <c r="F72" s="19" t="s">
        <v>127</v>
      </c>
      <c r="G72" s="11"/>
      <c r="H72" s="11">
        <v>4800</v>
      </c>
      <c r="I72" s="11"/>
      <c r="J72" s="11"/>
      <c r="K72" s="11">
        <v>0</v>
      </c>
      <c r="L72" s="11">
        <v>250</v>
      </c>
      <c r="M72" s="11"/>
      <c r="N72" s="11"/>
      <c r="O72" s="11">
        <f t="shared" ref="O72:O78" si="11">SUM(H72:L72)</f>
        <v>5050</v>
      </c>
      <c r="P72" s="11">
        <v>317.60000000000002</v>
      </c>
      <c r="Q72" s="16">
        <f t="shared" ref="Q72:Q78" si="12">+O72-P72</f>
        <v>4732.3999999999996</v>
      </c>
      <c r="R72" s="11"/>
      <c r="S72" s="17"/>
      <c r="U72" s="5"/>
      <c r="V72" s="5"/>
    </row>
    <row r="73" spans="2:43" ht="80.25" customHeight="1">
      <c r="B73" s="8">
        <v>49</v>
      </c>
      <c r="C73" s="9" t="s">
        <v>52</v>
      </c>
      <c r="D73" s="19" t="s">
        <v>93</v>
      </c>
      <c r="E73" s="21" t="s">
        <v>94</v>
      </c>
      <c r="F73" s="10" t="s">
        <v>7</v>
      </c>
      <c r="G73" s="11"/>
      <c r="H73" s="11"/>
      <c r="I73" s="11">
        <v>18000</v>
      </c>
      <c r="J73" s="11"/>
      <c r="K73" s="11">
        <v>0</v>
      </c>
      <c r="L73" s="11">
        <v>0</v>
      </c>
      <c r="M73" s="11"/>
      <c r="N73" s="11"/>
      <c r="O73" s="11">
        <f t="shared" si="11"/>
        <v>18000</v>
      </c>
      <c r="P73" s="11">
        <v>803.57</v>
      </c>
      <c r="Q73" s="16">
        <f t="shared" si="12"/>
        <v>17196.43</v>
      </c>
      <c r="R73" s="11">
        <v>715</v>
      </c>
      <c r="S73" s="17"/>
      <c r="U73" s="5"/>
      <c r="V73" s="5"/>
    </row>
    <row r="74" spans="2:43" ht="80.25" customHeight="1">
      <c r="B74" s="8">
        <v>50</v>
      </c>
      <c r="C74" s="9" t="s">
        <v>52</v>
      </c>
      <c r="D74" s="19" t="s">
        <v>54</v>
      </c>
      <c r="E74" s="21" t="s">
        <v>94</v>
      </c>
      <c r="F74" s="10" t="s">
        <v>7</v>
      </c>
      <c r="G74" s="11"/>
      <c r="H74" s="11"/>
      <c r="I74" s="11">
        <v>18000</v>
      </c>
      <c r="J74" s="11"/>
      <c r="K74" s="11">
        <v>0</v>
      </c>
      <c r="L74" s="11">
        <v>0</v>
      </c>
      <c r="M74" s="11"/>
      <c r="N74" s="11"/>
      <c r="O74" s="11">
        <f t="shared" si="11"/>
        <v>18000</v>
      </c>
      <c r="P74" s="11">
        <v>900</v>
      </c>
      <c r="Q74" s="16">
        <f t="shared" si="12"/>
        <v>17100</v>
      </c>
      <c r="R74" s="11"/>
      <c r="S74" s="17"/>
      <c r="U74" s="5"/>
      <c r="V74" s="5"/>
    </row>
    <row r="75" spans="2:43" ht="101.25" customHeight="1">
      <c r="B75" s="8">
        <v>51</v>
      </c>
      <c r="C75" s="9" t="s">
        <v>52</v>
      </c>
      <c r="D75" s="19" t="s">
        <v>95</v>
      </c>
      <c r="E75" s="21" t="s">
        <v>145</v>
      </c>
      <c r="F75" s="10" t="s">
        <v>1</v>
      </c>
      <c r="G75" s="11"/>
      <c r="H75" s="11"/>
      <c r="I75" s="11">
        <v>20000</v>
      </c>
      <c r="J75" s="11"/>
      <c r="K75" s="11">
        <v>0</v>
      </c>
      <c r="L75" s="11">
        <v>0</v>
      </c>
      <c r="M75" s="11"/>
      <c r="N75" s="11"/>
      <c r="O75" s="11">
        <f t="shared" si="11"/>
        <v>20000</v>
      </c>
      <c r="P75" s="11">
        <v>1000</v>
      </c>
      <c r="Q75" s="16">
        <f t="shared" si="12"/>
        <v>19000</v>
      </c>
      <c r="R75" s="11"/>
      <c r="S75" s="17"/>
      <c r="U75" s="5"/>
      <c r="V75" s="5"/>
    </row>
    <row r="76" spans="2:43" ht="102" customHeight="1">
      <c r="B76" s="8">
        <v>52</v>
      </c>
      <c r="C76" s="9" t="s">
        <v>52</v>
      </c>
      <c r="D76" s="19" t="s">
        <v>47</v>
      </c>
      <c r="E76" s="21" t="s">
        <v>97</v>
      </c>
      <c r="F76" s="10" t="s">
        <v>1</v>
      </c>
      <c r="G76" s="11"/>
      <c r="H76" s="11"/>
      <c r="I76" s="11">
        <v>15000</v>
      </c>
      <c r="J76" s="11"/>
      <c r="K76" s="11">
        <v>0</v>
      </c>
      <c r="L76" s="11">
        <v>0</v>
      </c>
      <c r="M76" s="11"/>
      <c r="N76" s="11"/>
      <c r="O76" s="11">
        <f t="shared" si="11"/>
        <v>15000</v>
      </c>
      <c r="P76" s="11">
        <v>750</v>
      </c>
      <c r="Q76" s="16">
        <f t="shared" si="12"/>
        <v>14250</v>
      </c>
      <c r="R76" s="11">
        <v>1327</v>
      </c>
      <c r="S76" s="17"/>
      <c r="U76" s="5"/>
      <c r="V76" s="5"/>
    </row>
    <row r="77" spans="2:43" ht="76.5" customHeight="1">
      <c r="B77" s="8">
        <v>53</v>
      </c>
      <c r="C77" s="9" t="s">
        <v>52</v>
      </c>
      <c r="D77" s="30" t="s">
        <v>96</v>
      </c>
      <c r="E77" s="21" t="s">
        <v>98</v>
      </c>
      <c r="F77" s="10" t="s">
        <v>7</v>
      </c>
      <c r="G77" s="11"/>
      <c r="H77" s="11"/>
      <c r="I77" s="11">
        <v>12000</v>
      </c>
      <c r="J77" s="11"/>
      <c r="K77" s="11">
        <v>0</v>
      </c>
      <c r="L77" s="11">
        <v>0</v>
      </c>
      <c r="M77" s="11"/>
      <c r="N77" s="11"/>
      <c r="O77" s="11">
        <f t="shared" si="11"/>
        <v>12000</v>
      </c>
      <c r="P77" s="11">
        <v>600</v>
      </c>
      <c r="Q77" s="16">
        <f t="shared" si="12"/>
        <v>11400</v>
      </c>
      <c r="R77" s="11">
        <v>218</v>
      </c>
      <c r="S77" s="17"/>
      <c r="U77" s="5"/>
      <c r="V77" s="5"/>
    </row>
    <row r="78" spans="2:43" ht="76.5" customHeight="1">
      <c r="B78" s="8">
        <v>54</v>
      </c>
      <c r="C78" s="9" t="s">
        <v>52</v>
      </c>
      <c r="D78" s="30" t="s">
        <v>99</v>
      </c>
      <c r="E78" s="21" t="s">
        <v>100</v>
      </c>
      <c r="F78" s="10" t="s">
        <v>7</v>
      </c>
      <c r="G78" s="11"/>
      <c r="H78" s="11"/>
      <c r="I78" s="11">
        <v>8000</v>
      </c>
      <c r="J78" s="11"/>
      <c r="K78" s="11">
        <v>0</v>
      </c>
      <c r="L78" s="11">
        <v>0</v>
      </c>
      <c r="M78" s="11"/>
      <c r="N78" s="11"/>
      <c r="O78" s="11">
        <f t="shared" si="11"/>
        <v>8000</v>
      </c>
      <c r="P78" s="11">
        <v>400</v>
      </c>
      <c r="Q78" s="16">
        <f t="shared" si="12"/>
        <v>7600</v>
      </c>
      <c r="R78" s="11"/>
      <c r="S78" s="17"/>
      <c r="U78" s="5"/>
      <c r="V78" s="5"/>
    </row>
    <row r="79" spans="2:43" ht="85.5" customHeight="1">
      <c r="B79" s="8">
        <v>55</v>
      </c>
      <c r="C79" s="9" t="s">
        <v>52</v>
      </c>
      <c r="D79" s="30" t="s">
        <v>120</v>
      </c>
      <c r="E79" s="21" t="s">
        <v>155</v>
      </c>
      <c r="F79" s="10" t="s">
        <v>2</v>
      </c>
      <c r="G79" s="11"/>
      <c r="H79" s="11"/>
      <c r="I79" s="11">
        <v>8500</v>
      </c>
      <c r="J79" s="11"/>
      <c r="K79" s="11">
        <v>0</v>
      </c>
      <c r="L79" s="11">
        <v>0</v>
      </c>
      <c r="M79" s="11"/>
      <c r="N79" s="11"/>
      <c r="O79" s="11">
        <f t="shared" ref="O79" si="13">SUM(H79:L79)</f>
        <v>8500</v>
      </c>
      <c r="P79" s="11">
        <v>425</v>
      </c>
      <c r="Q79" s="16">
        <f t="shared" ref="Q79" si="14">+O79-P79</f>
        <v>8075</v>
      </c>
      <c r="R79" s="11"/>
      <c r="S79" s="17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</row>
    <row r="80" spans="2:43">
      <c r="B80" s="4"/>
      <c r="C80" s="4"/>
      <c r="D80" s="4"/>
      <c r="E80" s="4"/>
      <c r="F80" s="4"/>
      <c r="G80" s="3"/>
      <c r="H80" s="3"/>
      <c r="I80" s="3"/>
      <c r="J80" s="3"/>
      <c r="K80" s="3"/>
      <c r="L80" s="3"/>
      <c r="M80" s="3"/>
      <c r="N80" s="3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</row>
    <row r="81" spans="2:43">
      <c r="B81" s="4"/>
      <c r="C81" s="4"/>
      <c r="D81" s="4"/>
      <c r="E81" s="4"/>
      <c r="F81" s="4"/>
      <c r="G81" s="3"/>
      <c r="H81" s="3"/>
      <c r="I81" s="3"/>
      <c r="J81" s="3"/>
      <c r="K81" s="3"/>
      <c r="L81" s="3"/>
      <c r="M81" s="3"/>
      <c r="N81" s="3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</row>
    <row r="82" spans="2:43">
      <c r="B82" s="4"/>
      <c r="C82" s="4"/>
      <c r="D82" s="4"/>
      <c r="E82" s="4"/>
      <c r="F82" s="4"/>
      <c r="G82" s="3"/>
      <c r="H82" s="3"/>
      <c r="I82" s="3"/>
      <c r="J82" s="3"/>
      <c r="K82" s="3"/>
      <c r="L82" s="3"/>
      <c r="M82" s="3"/>
      <c r="N82" s="3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</row>
    <row r="83" spans="2:43">
      <c r="B83" s="4"/>
      <c r="C83" s="4"/>
      <c r="D83" s="4"/>
      <c r="E83" s="4"/>
      <c r="F83" s="4"/>
      <c r="G83" s="3"/>
      <c r="H83" s="3"/>
      <c r="I83" s="3"/>
      <c r="J83" s="3"/>
      <c r="K83" s="3"/>
      <c r="L83" s="3"/>
      <c r="M83" s="3"/>
      <c r="N83" s="3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</row>
    <row r="84" spans="2:43">
      <c r="B84" s="4"/>
      <c r="C84" s="4"/>
      <c r="D84" s="4"/>
      <c r="E84" s="4"/>
      <c r="F84" s="4"/>
      <c r="G84" s="3"/>
      <c r="H84" s="3"/>
      <c r="I84" s="3"/>
      <c r="J84" s="3"/>
      <c r="K84" s="3"/>
      <c r="L84" s="3"/>
      <c r="M84" s="3"/>
      <c r="N84" s="3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</row>
    <row r="85" spans="2:43">
      <c r="B85" s="4"/>
      <c r="C85" s="4"/>
      <c r="D85" s="4"/>
      <c r="E85" s="4"/>
      <c r="F85" s="4"/>
      <c r="G85" s="3"/>
      <c r="H85" s="3"/>
      <c r="I85" s="3"/>
      <c r="J85" s="3"/>
      <c r="K85" s="3"/>
      <c r="L85" s="3"/>
      <c r="M85" s="3"/>
      <c r="N85" s="3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</row>
    <row r="86" spans="2:43">
      <c r="B86" s="4"/>
      <c r="C86" s="4"/>
      <c r="D86" s="4"/>
      <c r="E86" s="4"/>
      <c r="F86" s="4"/>
      <c r="G86" s="3"/>
      <c r="H86" s="3"/>
      <c r="I86" s="3"/>
      <c r="J86" s="3"/>
      <c r="K86" s="3"/>
      <c r="L86" s="3"/>
      <c r="M86" s="3"/>
      <c r="N86" s="3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</row>
    <row r="87" spans="2:43">
      <c r="B87" s="4"/>
      <c r="C87" s="4"/>
      <c r="D87" s="4"/>
      <c r="E87" s="4"/>
      <c r="F87" s="4"/>
      <c r="G87" s="3"/>
      <c r="H87" s="3"/>
      <c r="I87" s="3"/>
      <c r="J87" s="3"/>
      <c r="K87" s="3"/>
      <c r="L87" s="3"/>
      <c r="M87" s="3"/>
      <c r="N87" s="3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</row>
    <row r="88" spans="2:43">
      <c r="B88" s="4"/>
      <c r="C88" s="4"/>
      <c r="D88" s="4"/>
      <c r="E88" s="4"/>
      <c r="F88" s="4"/>
      <c r="G88" s="3"/>
      <c r="H88" s="3"/>
      <c r="I88" s="3"/>
      <c r="J88" s="3"/>
      <c r="K88" s="3"/>
      <c r="L88" s="3"/>
      <c r="M88" s="3"/>
      <c r="N88" s="3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</row>
    <row r="89" spans="2:43">
      <c r="B89" s="4"/>
      <c r="C89" s="4"/>
      <c r="D89" s="4"/>
      <c r="E89" s="4"/>
      <c r="F89" s="4"/>
      <c r="G89" s="3"/>
      <c r="H89" s="3"/>
      <c r="I89" s="3"/>
      <c r="J89" s="3"/>
      <c r="K89" s="3"/>
      <c r="L89" s="3"/>
      <c r="M89" s="3"/>
      <c r="N89" s="3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</row>
    <row r="90" spans="2:43">
      <c r="B90" s="4"/>
      <c r="C90" s="4"/>
      <c r="D90" s="4"/>
      <c r="E90" s="4"/>
      <c r="F90" s="4"/>
      <c r="G90" s="3"/>
      <c r="H90" s="3"/>
      <c r="I90" s="3"/>
      <c r="J90" s="3"/>
      <c r="K90" s="3"/>
      <c r="L90" s="3"/>
      <c r="M90" s="3"/>
      <c r="N90" s="3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</row>
    <row r="91" spans="2:43">
      <c r="B91" s="4"/>
      <c r="C91" s="4"/>
      <c r="D91" s="4"/>
      <c r="E91" s="4"/>
      <c r="F91" s="4"/>
      <c r="G91" s="3"/>
      <c r="H91" s="3"/>
      <c r="I91" s="3"/>
      <c r="J91" s="3"/>
      <c r="K91" s="3"/>
      <c r="L91" s="3"/>
      <c r="M91" s="3"/>
      <c r="N91" s="3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</row>
    <row r="92" spans="2:43">
      <c r="B92" s="4"/>
      <c r="C92" s="4"/>
      <c r="D92" s="4"/>
      <c r="E92" s="4"/>
      <c r="F92" s="4"/>
      <c r="G92" s="3"/>
      <c r="H92" s="3"/>
      <c r="I92" s="3"/>
      <c r="J92" s="3"/>
      <c r="K92" s="3"/>
      <c r="L92" s="3"/>
      <c r="M92" s="3"/>
      <c r="N92" s="3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</row>
    <row r="93" spans="2:43">
      <c r="B93" s="4"/>
      <c r="C93" s="4"/>
      <c r="D93" s="4"/>
      <c r="E93" s="4"/>
      <c r="F93" s="4"/>
      <c r="G93" s="3"/>
      <c r="H93" s="3"/>
      <c r="I93" s="3"/>
      <c r="J93" s="3"/>
      <c r="K93" s="3"/>
      <c r="L93" s="3"/>
      <c r="M93" s="3"/>
      <c r="N93" s="3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</row>
    <row r="94" spans="2:43">
      <c r="B94" s="4"/>
      <c r="C94" s="4"/>
      <c r="D94" s="4"/>
      <c r="E94" s="4"/>
      <c r="F94" s="4"/>
      <c r="G94" s="3"/>
      <c r="H94" s="3"/>
      <c r="I94" s="3"/>
      <c r="J94" s="3"/>
      <c r="K94" s="3"/>
      <c r="L94" s="3"/>
      <c r="M94" s="3"/>
      <c r="N94" s="3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</row>
    <row r="95" spans="2:43">
      <c r="B95" s="4"/>
      <c r="C95" s="4"/>
      <c r="D95" s="4"/>
      <c r="E95" s="4"/>
      <c r="F95" s="4"/>
      <c r="G95" s="3"/>
      <c r="H95" s="3"/>
      <c r="I95" s="3"/>
      <c r="J95" s="3"/>
      <c r="K95" s="3"/>
      <c r="L95" s="3"/>
      <c r="M95" s="3"/>
      <c r="N95" s="3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</row>
    <row r="96" spans="2:43">
      <c r="B96" s="4"/>
      <c r="C96" s="4"/>
      <c r="D96" s="4"/>
      <c r="E96" s="4"/>
      <c r="F96" s="4"/>
      <c r="G96" s="3"/>
      <c r="H96" s="3"/>
      <c r="I96" s="3"/>
      <c r="J96" s="3"/>
      <c r="K96" s="3"/>
      <c r="L96" s="3"/>
      <c r="M96" s="3"/>
      <c r="N96" s="3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</row>
    <row r="97" spans="2:43">
      <c r="B97" s="4"/>
      <c r="C97" s="4"/>
      <c r="D97" s="4"/>
      <c r="E97" s="4"/>
      <c r="F97" s="4"/>
      <c r="G97" s="3"/>
      <c r="H97" s="3"/>
      <c r="I97" s="3"/>
      <c r="J97" s="3"/>
      <c r="K97" s="3"/>
      <c r="L97" s="3"/>
      <c r="M97" s="3"/>
      <c r="N97" s="3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</row>
    <row r="98" spans="2:43">
      <c r="B98" s="4"/>
      <c r="C98" s="4"/>
      <c r="D98" s="4"/>
      <c r="E98" s="4"/>
      <c r="F98" s="4"/>
      <c r="G98" s="3"/>
      <c r="H98" s="3"/>
      <c r="I98" s="3"/>
      <c r="J98" s="3"/>
      <c r="K98" s="3"/>
      <c r="L98" s="3"/>
      <c r="M98" s="3"/>
      <c r="N98" s="3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</row>
    <row r="99" spans="2:43">
      <c r="B99" s="4"/>
      <c r="C99" s="4"/>
      <c r="D99" s="4"/>
      <c r="E99" s="4"/>
      <c r="F99" s="4"/>
      <c r="G99" s="3"/>
      <c r="H99" s="3"/>
      <c r="I99" s="3"/>
      <c r="J99" s="3"/>
      <c r="K99" s="3"/>
      <c r="L99" s="3"/>
      <c r="M99" s="3"/>
      <c r="N99" s="3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</row>
    <row r="100" spans="2:43">
      <c r="B100" s="4"/>
      <c r="C100" s="4"/>
      <c r="D100" s="4"/>
      <c r="E100" s="4"/>
      <c r="F100" s="4"/>
      <c r="G100" s="3"/>
      <c r="H100" s="3"/>
      <c r="I100" s="3"/>
      <c r="J100" s="3"/>
      <c r="K100" s="3"/>
      <c r="L100" s="3"/>
      <c r="M100" s="3"/>
      <c r="N100" s="3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</row>
    <row r="101" spans="2:43">
      <c r="B101" s="4"/>
      <c r="C101" s="4"/>
      <c r="D101" s="4"/>
      <c r="E101" s="4"/>
      <c r="F101" s="4"/>
      <c r="G101" s="3"/>
      <c r="H101" s="3"/>
      <c r="I101" s="3"/>
      <c r="J101" s="3"/>
      <c r="K101" s="3"/>
      <c r="L101" s="3"/>
      <c r="M101" s="3"/>
      <c r="N101" s="3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</row>
    <row r="102" spans="2:43">
      <c r="B102" s="4"/>
      <c r="C102" s="4"/>
      <c r="D102" s="4"/>
      <c r="E102" s="4"/>
      <c r="F102" s="4"/>
      <c r="G102" s="3"/>
      <c r="H102" s="3"/>
      <c r="I102" s="3"/>
      <c r="J102" s="3"/>
      <c r="K102" s="3"/>
      <c r="L102" s="3"/>
      <c r="M102" s="3"/>
      <c r="N102" s="3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</row>
    <row r="103" spans="2:43">
      <c r="B103" s="4"/>
      <c r="C103" s="4"/>
      <c r="D103" s="4"/>
      <c r="E103" s="4"/>
      <c r="F103" s="4"/>
      <c r="G103" s="3"/>
      <c r="H103" s="3"/>
      <c r="I103" s="3"/>
      <c r="J103" s="3"/>
      <c r="K103" s="3"/>
      <c r="L103" s="3"/>
      <c r="M103" s="3"/>
      <c r="N103" s="3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</row>
    <row r="104" spans="2:43">
      <c r="B104" s="4"/>
      <c r="C104" s="4"/>
      <c r="D104" s="4"/>
      <c r="E104" s="4"/>
      <c r="F104" s="4"/>
      <c r="G104" s="3"/>
      <c r="H104" s="3"/>
      <c r="I104" s="3"/>
      <c r="J104" s="3"/>
      <c r="K104" s="3"/>
      <c r="L104" s="3"/>
      <c r="M104" s="3"/>
      <c r="N104" s="3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</row>
    <row r="105" spans="2:43">
      <c r="B105" s="4"/>
      <c r="C105" s="4"/>
      <c r="D105" s="4"/>
      <c r="E105" s="4"/>
      <c r="F105" s="4"/>
      <c r="G105" s="3"/>
      <c r="H105" s="3"/>
      <c r="I105" s="3"/>
      <c r="J105" s="3"/>
      <c r="K105" s="3"/>
      <c r="L105" s="3"/>
      <c r="M105" s="3"/>
      <c r="N105" s="3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</row>
    <row r="106" spans="2:43">
      <c r="B106" s="4"/>
      <c r="C106" s="4"/>
      <c r="D106" s="4"/>
      <c r="E106" s="4"/>
      <c r="F106" s="4"/>
      <c r="G106" s="3"/>
      <c r="H106" s="3"/>
      <c r="I106" s="3"/>
      <c r="J106" s="3"/>
      <c r="K106" s="3"/>
      <c r="L106" s="3"/>
      <c r="M106" s="3"/>
      <c r="N106" s="3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</row>
    <row r="107" spans="2:43">
      <c r="B107" s="4"/>
      <c r="C107" s="4"/>
      <c r="D107" s="4"/>
      <c r="E107" s="4"/>
      <c r="F107" s="4"/>
      <c r="G107" s="3"/>
      <c r="H107" s="3"/>
      <c r="I107" s="3"/>
      <c r="J107" s="3"/>
      <c r="K107" s="3"/>
      <c r="L107" s="3"/>
      <c r="M107" s="3"/>
      <c r="N107" s="3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</row>
    <row r="108" spans="2:43">
      <c r="B108" s="4"/>
      <c r="C108" s="4"/>
      <c r="D108" s="4"/>
      <c r="E108" s="4"/>
      <c r="F108" s="4"/>
      <c r="G108" s="3"/>
      <c r="H108" s="3"/>
      <c r="I108" s="3"/>
      <c r="J108" s="3"/>
      <c r="K108" s="3"/>
      <c r="L108" s="3"/>
      <c r="M108" s="3"/>
      <c r="N108" s="3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</row>
    <row r="109" spans="2:43">
      <c r="B109" s="4"/>
      <c r="C109" s="4"/>
      <c r="D109" s="4"/>
      <c r="E109" s="4"/>
      <c r="F109" s="4"/>
      <c r="G109" s="3"/>
      <c r="H109" s="3"/>
      <c r="I109" s="3"/>
      <c r="J109" s="3"/>
      <c r="K109" s="3"/>
      <c r="L109" s="3"/>
      <c r="M109" s="3"/>
      <c r="N109" s="3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</row>
    <row r="110" spans="2:43">
      <c r="B110" s="4"/>
      <c r="C110" s="4"/>
      <c r="D110" s="4"/>
      <c r="E110" s="4"/>
      <c r="F110" s="4"/>
      <c r="G110" s="3"/>
      <c r="H110" s="3"/>
      <c r="I110" s="3"/>
      <c r="J110" s="3"/>
      <c r="K110" s="3"/>
      <c r="L110" s="3"/>
      <c r="M110" s="3"/>
      <c r="N110" s="3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</row>
    <row r="111" spans="2:43">
      <c r="B111" s="4"/>
      <c r="C111" s="4"/>
      <c r="D111" s="4"/>
      <c r="E111" s="4"/>
      <c r="F111" s="4"/>
      <c r="G111" s="3"/>
      <c r="H111" s="3"/>
      <c r="I111" s="3"/>
      <c r="J111" s="3"/>
      <c r="K111" s="3"/>
      <c r="L111" s="3"/>
      <c r="M111" s="3"/>
      <c r="N111" s="3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</row>
    <row r="112" spans="2:43">
      <c r="B112" s="4"/>
      <c r="C112" s="4"/>
      <c r="D112" s="4"/>
      <c r="E112" s="4"/>
      <c r="F112" s="4"/>
      <c r="G112" s="3"/>
      <c r="H112" s="3"/>
      <c r="I112" s="3"/>
      <c r="J112" s="3"/>
      <c r="K112" s="3"/>
      <c r="L112" s="3"/>
      <c r="M112" s="3"/>
      <c r="N112" s="3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</row>
    <row r="113" spans="2:43">
      <c r="B113" s="4"/>
      <c r="C113" s="4"/>
      <c r="D113" s="4"/>
      <c r="E113" s="4"/>
      <c r="F113" s="4"/>
      <c r="G113" s="3"/>
      <c r="H113" s="3"/>
      <c r="I113" s="3"/>
      <c r="J113" s="3"/>
      <c r="K113" s="3"/>
      <c r="L113" s="3"/>
      <c r="M113" s="3"/>
      <c r="N113" s="3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</row>
    <row r="114" spans="2:43">
      <c r="B114" s="4"/>
      <c r="C114" s="4"/>
      <c r="D114" s="4"/>
      <c r="E114" s="4"/>
      <c r="F114" s="4"/>
      <c r="G114" s="3"/>
      <c r="H114" s="3"/>
      <c r="I114" s="3"/>
      <c r="J114" s="3"/>
      <c r="K114" s="3"/>
      <c r="L114" s="3"/>
      <c r="M114" s="3"/>
      <c r="N114" s="3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</row>
    <row r="115" spans="2:43">
      <c r="B115" s="4"/>
      <c r="C115" s="4"/>
      <c r="D115" s="4"/>
      <c r="E115" s="4"/>
      <c r="F115" s="4"/>
      <c r="G115" s="3"/>
      <c r="H115" s="3"/>
      <c r="I115" s="3"/>
      <c r="J115" s="3"/>
      <c r="K115" s="3"/>
      <c r="L115" s="3"/>
      <c r="M115" s="3"/>
      <c r="N115" s="3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</row>
    <row r="116" spans="2:43">
      <c r="B116" s="4"/>
      <c r="C116" s="4"/>
      <c r="D116" s="4"/>
      <c r="E116" s="4"/>
      <c r="F116" s="4"/>
      <c r="G116" s="3"/>
      <c r="H116" s="3"/>
      <c r="I116" s="3"/>
      <c r="J116" s="3"/>
      <c r="K116" s="3"/>
      <c r="L116" s="3"/>
      <c r="M116" s="3"/>
      <c r="N116" s="3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</row>
    <row r="117" spans="2:43">
      <c r="B117" s="4"/>
      <c r="C117" s="4"/>
      <c r="D117" s="4"/>
      <c r="E117" s="4"/>
      <c r="F117" s="4"/>
      <c r="G117" s="3"/>
      <c r="H117" s="3"/>
      <c r="I117" s="3"/>
      <c r="J117" s="3"/>
      <c r="K117" s="3"/>
      <c r="L117" s="3"/>
      <c r="M117" s="3"/>
      <c r="N117" s="3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</row>
    <row r="118" spans="2:43">
      <c r="B118" s="4"/>
      <c r="C118" s="4"/>
      <c r="D118" s="4"/>
      <c r="E118" s="4"/>
      <c r="F118" s="4"/>
      <c r="G118" s="3"/>
      <c r="H118" s="3"/>
      <c r="I118" s="3"/>
      <c r="J118" s="3"/>
      <c r="K118" s="3"/>
      <c r="L118" s="3"/>
      <c r="M118" s="3"/>
      <c r="N118" s="3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</row>
    <row r="119" spans="2:43">
      <c r="B119" s="4"/>
      <c r="C119" s="4"/>
      <c r="D119" s="4"/>
      <c r="E119" s="4"/>
      <c r="F119" s="4"/>
      <c r="G119" s="3"/>
      <c r="H119" s="3"/>
      <c r="I119" s="3"/>
      <c r="J119" s="3"/>
      <c r="K119" s="3"/>
      <c r="L119" s="3"/>
      <c r="M119" s="3"/>
      <c r="N119" s="3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</row>
    <row r="120" spans="2:43">
      <c r="B120" s="4"/>
      <c r="C120" s="4"/>
      <c r="D120" s="4"/>
      <c r="E120" s="4"/>
      <c r="F120" s="4"/>
      <c r="G120" s="3"/>
      <c r="H120" s="3"/>
      <c r="I120" s="3"/>
      <c r="J120" s="3"/>
      <c r="K120" s="3"/>
      <c r="L120" s="3"/>
      <c r="M120" s="3"/>
      <c r="N120" s="3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</row>
    <row r="121" spans="2:43">
      <c r="B121" s="4"/>
      <c r="C121" s="4"/>
      <c r="D121" s="4"/>
      <c r="E121" s="4"/>
      <c r="F121" s="4"/>
      <c r="G121" s="3"/>
      <c r="H121" s="3"/>
      <c r="I121" s="3"/>
      <c r="J121" s="3"/>
      <c r="K121" s="3"/>
      <c r="L121" s="3"/>
      <c r="M121" s="3"/>
      <c r="N121" s="3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</row>
    <row r="122" spans="2:43">
      <c r="B122" s="4"/>
      <c r="C122" s="4"/>
      <c r="D122" s="4"/>
      <c r="E122" s="4"/>
      <c r="F122" s="4"/>
      <c r="G122" s="3"/>
      <c r="H122" s="3"/>
      <c r="I122" s="3"/>
      <c r="J122" s="3"/>
      <c r="K122" s="3"/>
      <c r="L122" s="3"/>
      <c r="M122" s="3"/>
      <c r="N122" s="3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</row>
    <row r="123" spans="2:43">
      <c r="B123" s="4"/>
      <c r="C123" s="4"/>
      <c r="D123" s="4"/>
      <c r="E123" s="4"/>
      <c r="F123" s="4"/>
      <c r="G123" s="3"/>
      <c r="H123" s="3"/>
      <c r="I123" s="3"/>
      <c r="J123" s="3"/>
      <c r="K123" s="3"/>
      <c r="L123" s="3"/>
      <c r="M123" s="3"/>
      <c r="N123" s="3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</row>
    <row r="124" spans="2:43">
      <c r="B124" s="4"/>
      <c r="C124" s="4"/>
      <c r="D124" s="4"/>
      <c r="E124" s="4"/>
      <c r="F124" s="4"/>
      <c r="G124" s="3"/>
      <c r="H124" s="3"/>
      <c r="I124" s="3"/>
      <c r="J124" s="3"/>
      <c r="K124" s="3"/>
      <c r="L124" s="3"/>
      <c r="M124" s="3"/>
      <c r="N124" s="3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</row>
    <row r="125" spans="2:43">
      <c r="B125" s="4"/>
      <c r="C125" s="4"/>
      <c r="D125" s="4"/>
      <c r="E125" s="4"/>
      <c r="F125" s="4"/>
      <c r="G125" s="3"/>
      <c r="H125" s="3"/>
      <c r="I125" s="3"/>
      <c r="J125" s="3"/>
      <c r="K125" s="3"/>
      <c r="L125" s="3"/>
      <c r="M125" s="3"/>
      <c r="N125" s="3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</row>
    <row r="126" spans="2:43">
      <c r="B126" s="4"/>
      <c r="C126" s="4"/>
      <c r="D126" s="4"/>
      <c r="E126" s="4"/>
      <c r="F126" s="4"/>
      <c r="G126" s="3"/>
      <c r="H126" s="3"/>
      <c r="I126" s="3"/>
      <c r="J126" s="3"/>
      <c r="K126" s="3"/>
      <c r="L126" s="3"/>
      <c r="M126" s="3"/>
      <c r="N126" s="3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</row>
    <row r="127" spans="2:43">
      <c r="B127" s="4"/>
      <c r="C127" s="4"/>
      <c r="D127" s="4"/>
      <c r="E127" s="4"/>
      <c r="F127" s="4"/>
      <c r="G127" s="3"/>
      <c r="H127" s="3"/>
      <c r="I127" s="3"/>
      <c r="J127" s="3"/>
      <c r="K127" s="3"/>
      <c r="L127" s="3"/>
      <c r="M127" s="3"/>
      <c r="N127" s="3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</row>
    <row r="128" spans="2:43">
      <c r="B128" s="4"/>
      <c r="C128" s="4"/>
      <c r="D128" s="4"/>
      <c r="E128" s="4"/>
      <c r="F128" s="4"/>
      <c r="G128" s="3"/>
      <c r="H128" s="3"/>
      <c r="I128" s="3"/>
      <c r="J128" s="3"/>
      <c r="K128" s="3"/>
      <c r="L128" s="3"/>
      <c r="M128" s="3"/>
      <c r="N128" s="3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</row>
    <row r="129" spans="2:43">
      <c r="B129" s="4"/>
      <c r="C129" s="4"/>
      <c r="D129" s="4"/>
      <c r="E129" s="4"/>
      <c r="F129" s="4"/>
      <c r="G129" s="3"/>
      <c r="H129" s="3"/>
      <c r="I129" s="3"/>
      <c r="J129" s="3"/>
      <c r="K129" s="3"/>
      <c r="L129" s="3"/>
      <c r="M129" s="3"/>
      <c r="N129" s="3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</row>
    <row r="130" spans="2:43">
      <c r="B130" s="4"/>
      <c r="C130" s="4"/>
      <c r="D130" s="4"/>
      <c r="E130" s="4"/>
      <c r="F130" s="4"/>
      <c r="G130" s="3"/>
      <c r="H130" s="3"/>
      <c r="I130" s="3"/>
      <c r="J130" s="3"/>
      <c r="K130" s="3"/>
      <c r="L130" s="3"/>
      <c r="M130" s="3"/>
      <c r="N130" s="3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</row>
    <row r="131" spans="2:43">
      <c r="B131" s="4"/>
      <c r="C131" s="4"/>
      <c r="D131" s="4"/>
      <c r="E131" s="4"/>
      <c r="F131" s="4"/>
      <c r="G131" s="3"/>
      <c r="H131" s="3"/>
      <c r="I131" s="3"/>
      <c r="J131" s="3"/>
      <c r="K131" s="3"/>
      <c r="L131" s="3"/>
      <c r="M131" s="3"/>
      <c r="N131" s="3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</row>
    <row r="132" spans="2:43">
      <c r="B132" s="4"/>
      <c r="C132" s="4"/>
      <c r="D132" s="4"/>
      <c r="E132" s="4"/>
      <c r="F132" s="4"/>
      <c r="G132" s="3"/>
      <c r="H132" s="3"/>
      <c r="I132" s="3"/>
      <c r="J132" s="3"/>
      <c r="K132" s="3"/>
      <c r="L132" s="3"/>
      <c r="M132" s="3"/>
      <c r="N132" s="3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</row>
    <row r="133" spans="2:43">
      <c r="B133" s="4"/>
      <c r="C133" s="4"/>
      <c r="D133" s="4"/>
      <c r="E133" s="4"/>
      <c r="F133" s="4"/>
      <c r="G133" s="3"/>
      <c r="H133" s="3"/>
      <c r="I133" s="3"/>
      <c r="J133" s="3"/>
      <c r="K133" s="3"/>
      <c r="L133" s="3"/>
      <c r="M133" s="3"/>
      <c r="N133" s="3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</row>
    <row r="134" spans="2:43">
      <c r="B134" s="4"/>
      <c r="C134" s="4"/>
      <c r="D134" s="4"/>
      <c r="E134" s="4"/>
      <c r="F134" s="4"/>
      <c r="G134" s="3"/>
      <c r="H134" s="3"/>
      <c r="I134" s="3"/>
      <c r="J134" s="3"/>
      <c r="K134" s="3"/>
      <c r="L134" s="3"/>
      <c r="M134" s="3"/>
      <c r="N134" s="3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</row>
    <row r="135" spans="2:43">
      <c r="B135" s="4"/>
      <c r="C135" s="4"/>
      <c r="D135" s="4"/>
      <c r="E135" s="4"/>
      <c r="F135" s="4"/>
      <c r="G135" s="3"/>
      <c r="H135" s="3"/>
      <c r="I135" s="3"/>
      <c r="J135" s="3"/>
      <c r="K135" s="3"/>
      <c r="L135" s="3"/>
      <c r="M135" s="3"/>
      <c r="N135" s="3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</row>
    <row r="136" spans="2:43">
      <c r="B136" s="4"/>
      <c r="C136" s="4"/>
      <c r="D136" s="4"/>
      <c r="E136" s="4"/>
      <c r="F136" s="4"/>
      <c r="G136" s="3"/>
      <c r="H136" s="3"/>
      <c r="I136" s="3"/>
      <c r="J136" s="3"/>
      <c r="K136" s="3"/>
      <c r="L136" s="3"/>
      <c r="M136" s="3"/>
      <c r="N136" s="3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</row>
    <row r="137" spans="2:43">
      <c r="B137" s="4"/>
      <c r="C137" s="4"/>
      <c r="D137" s="4"/>
      <c r="E137" s="4"/>
      <c r="F137" s="4"/>
      <c r="G137" s="3"/>
      <c r="H137" s="3"/>
      <c r="I137" s="3"/>
      <c r="J137" s="3"/>
      <c r="K137" s="3"/>
      <c r="L137" s="3"/>
      <c r="M137" s="3"/>
      <c r="N137" s="3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</row>
    <row r="138" spans="2:43">
      <c r="B138" s="4"/>
      <c r="C138" s="4"/>
      <c r="D138" s="4"/>
      <c r="E138" s="4"/>
      <c r="F138" s="4"/>
      <c r="G138" s="3"/>
      <c r="H138" s="3"/>
      <c r="I138" s="3"/>
      <c r="J138" s="3"/>
      <c r="K138" s="3"/>
      <c r="L138" s="3"/>
      <c r="M138" s="3"/>
      <c r="N138" s="3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</row>
    <row r="139" spans="2:43">
      <c r="B139" s="4"/>
      <c r="C139" s="4"/>
      <c r="D139" s="4"/>
      <c r="E139" s="4"/>
      <c r="F139" s="4"/>
      <c r="G139" s="3"/>
      <c r="H139" s="3"/>
      <c r="I139" s="3"/>
      <c r="J139" s="3"/>
      <c r="K139" s="3"/>
      <c r="L139" s="3"/>
      <c r="M139" s="3"/>
      <c r="N139" s="3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</row>
    <row r="140" spans="2:43">
      <c r="B140" s="4"/>
      <c r="C140" s="4"/>
      <c r="D140" s="4"/>
      <c r="E140" s="4"/>
      <c r="F140" s="4"/>
      <c r="G140" s="3"/>
      <c r="H140" s="3"/>
      <c r="I140" s="3"/>
      <c r="J140" s="3"/>
      <c r="K140" s="3"/>
      <c r="L140" s="3"/>
      <c r="M140" s="3"/>
      <c r="N140" s="3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</row>
    <row r="141" spans="2:43">
      <c r="B141" s="4"/>
      <c r="C141" s="4"/>
      <c r="D141" s="4"/>
      <c r="E141" s="4"/>
      <c r="F141" s="4"/>
      <c r="G141" s="3"/>
      <c r="H141" s="3"/>
      <c r="I141" s="3"/>
      <c r="J141" s="3"/>
      <c r="K141" s="3"/>
      <c r="L141" s="3"/>
      <c r="M141" s="3"/>
      <c r="N141" s="3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</row>
    <row r="142" spans="2:43">
      <c r="B142" s="4"/>
      <c r="C142" s="4"/>
      <c r="D142" s="4"/>
      <c r="E142" s="4"/>
      <c r="F142" s="4"/>
      <c r="G142" s="3"/>
      <c r="H142" s="3"/>
      <c r="I142" s="3"/>
      <c r="J142" s="3"/>
      <c r="K142" s="3"/>
      <c r="L142" s="3"/>
      <c r="M142" s="3"/>
      <c r="N142" s="3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</row>
    <row r="143" spans="2:43">
      <c r="B143" s="4"/>
      <c r="C143" s="4"/>
      <c r="D143" s="4"/>
      <c r="E143" s="4"/>
      <c r="F143" s="4"/>
      <c r="G143" s="3"/>
      <c r="H143" s="3"/>
      <c r="I143" s="3"/>
      <c r="J143" s="3"/>
      <c r="K143" s="3"/>
      <c r="L143" s="3"/>
      <c r="M143" s="3"/>
      <c r="N143" s="3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</row>
    <row r="144" spans="2:43">
      <c r="B144" s="4"/>
      <c r="C144" s="4"/>
      <c r="D144" s="4"/>
      <c r="E144" s="4"/>
      <c r="F144" s="4"/>
      <c r="G144" s="3"/>
      <c r="H144" s="3"/>
      <c r="I144" s="3"/>
      <c r="J144" s="3"/>
      <c r="K144" s="3"/>
      <c r="L144" s="3"/>
      <c r="M144" s="3"/>
      <c r="N144" s="3"/>
    </row>
    <row r="145" spans="2:14">
      <c r="B145" s="4"/>
      <c r="C145" s="4"/>
      <c r="D145" s="4"/>
      <c r="E145" s="4"/>
      <c r="F145" s="4"/>
      <c r="G145" s="3"/>
      <c r="H145" s="3"/>
      <c r="I145" s="3"/>
      <c r="J145" s="3"/>
      <c r="K145" s="3"/>
      <c r="L145" s="3"/>
      <c r="M145" s="3"/>
      <c r="N145" s="3"/>
    </row>
    <row r="146" spans="2:14">
      <c r="B146" s="4"/>
      <c r="C146" s="4"/>
      <c r="D146" s="4"/>
      <c r="E146" s="4"/>
      <c r="F146" s="4"/>
      <c r="G146" s="3"/>
      <c r="H146" s="3"/>
      <c r="I146" s="3"/>
      <c r="J146" s="3"/>
      <c r="K146" s="3"/>
      <c r="L146" s="3"/>
      <c r="M146" s="3"/>
      <c r="N146" s="3"/>
    </row>
  </sheetData>
  <autoFilter ref="B24:S77" xr:uid="{00000000-0009-0000-0000-000002000000}">
    <sortState ref="B25:S77">
      <sortCondition ref="D24:D77"/>
    </sortState>
  </autoFilter>
  <mergeCells count="18">
    <mergeCell ref="B16:D16"/>
    <mergeCell ref="E16:S16"/>
    <mergeCell ref="B13:D13"/>
    <mergeCell ref="E13:S13"/>
    <mergeCell ref="B23:S23"/>
    <mergeCell ref="B9:R9"/>
    <mergeCell ref="B10:R10"/>
    <mergeCell ref="B18:D18"/>
    <mergeCell ref="E18:S18"/>
    <mergeCell ref="B19:D19"/>
    <mergeCell ref="E19:S19"/>
    <mergeCell ref="B11:R11"/>
    <mergeCell ref="B17:D17"/>
    <mergeCell ref="E17:S17"/>
    <mergeCell ref="B14:D14"/>
    <mergeCell ref="E14:S14"/>
    <mergeCell ref="B15:D15"/>
    <mergeCell ref="E15:S15"/>
  </mergeCells>
  <phoneticPr fontId="12" type="noConversion"/>
  <pageMargins left="0.23622047244094491" right="0.23622047244094491" top="0.15748031496062992" bottom="0.74803149606299213" header="0" footer="0.31496062992125984"/>
  <pageSetup scale="21" fitToHeight="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NUMERAL 4 - REMUNERACIONES DE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UDISE</cp:lastModifiedBy>
  <cp:lastPrinted>2026-07-02T20:23:00Z</cp:lastPrinted>
  <dcterms:created xsi:type="dcterms:W3CDTF">2019-07-17T20:42:38Z</dcterms:created>
  <dcterms:modified xsi:type="dcterms:W3CDTF">2026-07-29T14:44:40Z</dcterms:modified>
</cp:coreProperties>
</file>