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D:\SEICMSJ 2026\INFO PÚBLICA DE OFICIO 2026\4. SUELDOS Y HONORARIOS\AGOSTO 2026\"/>
    </mc:Choice>
  </mc:AlternateContent>
  <xr:revisionPtr revIDLastSave="0" documentId="8_{910C3309-A876-42F4-8400-B3E72E22B32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NUMERAL 4 - REMUNERACIONES DE E" sheetId="5" r:id="rId1"/>
  </sheets>
  <definedNames>
    <definedName name="_xlnm._FilterDatabase" localSheetId="0" hidden="1">'NUMERAL 4 - REMUNERACIONES DE E'!$B$23:$T$77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80" i="5" l="1"/>
  <c r="R80" i="5" s="1"/>
  <c r="P79" i="5"/>
  <c r="R79" i="5" s="1"/>
  <c r="P77" i="5"/>
  <c r="R77" i="5" s="1"/>
  <c r="P78" i="5"/>
  <c r="R78" i="5" s="1"/>
  <c r="P76" i="5"/>
  <c r="P75" i="5"/>
  <c r="P74" i="5"/>
  <c r="P73" i="5"/>
  <c r="P72" i="5"/>
  <c r="P71" i="5"/>
  <c r="P68" i="5"/>
  <c r="P70" i="5"/>
  <c r="P69" i="5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26" i="5"/>
  <c r="P25" i="5"/>
  <c r="P24" i="5"/>
  <c r="P52" i="5" l="1"/>
  <c r="P51" i="5"/>
  <c r="P50" i="5"/>
  <c r="P46" i="5"/>
  <c r="P45" i="5"/>
  <c r="P39" i="5"/>
  <c r="P29" i="5"/>
  <c r="R29" i="5" s="1"/>
  <c r="P28" i="5"/>
  <c r="R28" i="5" s="1"/>
  <c r="P30" i="5"/>
  <c r="R30" i="5" s="1"/>
  <c r="P31" i="5"/>
  <c r="R31" i="5" s="1"/>
  <c r="P32" i="5"/>
  <c r="R32" i="5" s="1"/>
  <c r="P33" i="5"/>
  <c r="R33" i="5" s="1"/>
  <c r="P34" i="5"/>
  <c r="R34" i="5" s="1"/>
  <c r="P35" i="5"/>
  <c r="R35" i="5" s="1"/>
  <c r="P36" i="5"/>
  <c r="R36" i="5" s="1"/>
  <c r="P37" i="5"/>
  <c r="R37" i="5" s="1"/>
  <c r="P38" i="5"/>
  <c r="R38" i="5" s="1"/>
  <c r="P40" i="5"/>
  <c r="P41" i="5"/>
  <c r="P42" i="5"/>
  <c r="P43" i="5"/>
  <c r="P44" i="5"/>
  <c r="P47" i="5"/>
  <c r="P48" i="5"/>
  <c r="P49" i="5"/>
  <c r="R55" i="5" l="1"/>
  <c r="R41" i="5"/>
  <c r="R64" i="5" l="1"/>
  <c r="R69" i="5" l="1"/>
  <c r="R26" i="5"/>
  <c r="R52" i="5"/>
  <c r="R75" i="5"/>
  <c r="R76" i="5"/>
  <c r="R73" i="5"/>
  <c r="R74" i="5"/>
  <c r="R72" i="5"/>
  <c r="R67" i="5"/>
  <c r="R40" i="5"/>
  <c r="P27" i="5"/>
  <c r="R42" i="5" l="1"/>
  <c r="R49" i="5" l="1"/>
  <c r="R48" i="5"/>
  <c r="R45" i="5"/>
  <c r="R24" i="5" l="1"/>
  <c r="R25" i="5"/>
  <c r="R27" i="5"/>
  <c r="R39" i="5"/>
  <c r="R43" i="5"/>
  <c r="R44" i="5"/>
  <c r="R46" i="5"/>
  <c r="R47" i="5"/>
  <c r="R50" i="5"/>
  <c r="R51" i="5"/>
  <c r="R53" i="5"/>
  <c r="R54" i="5"/>
  <c r="R56" i="5"/>
  <c r="R57" i="5"/>
  <c r="R58" i="5"/>
  <c r="R59" i="5"/>
  <c r="R60" i="5"/>
  <c r="R61" i="5"/>
  <c r="R62" i="5"/>
  <c r="R63" i="5"/>
  <c r="R65" i="5"/>
  <c r="R66" i="5"/>
  <c r="R68" i="5"/>
  <c r="R70" i="5"/>
  <c r="R71" i="5"/>
</calcChain>
</file>

<file path=xl/sharedStrings.xml><?xml version="1.0" encoding="utf-8"?>
<sst xmlns="http://schemas.openxmlformats.org/spreadsheetml/2006/main" count="265" uniqueCount="160">
  <si>
    <t>2317-4747</t>
  </si>
  <si>
    <t>DIRECCIÓN GENERAL</t>
  </si>
  <si>
    <t>COORDINACIÓN FINANCIERA</t>
  </si>
  <si>
    <t>COORDINACIÓN ADMINISTRATIVA</t>
  </si>
  <si>
    <t>CAJ SANTA EULALIA, HUEHUETENANGO</t>
  </si>
  <si>
    <t xml:space="preserve">ENCARGADA DE TESORERÍA </t>
  </si>
  <si>
    <t>PASCUAL GARCIA, SANDRA YERALDINY</t>
  </si>
  <si>
    <t>DESPACHO SUPERIOR</t>
  </si>
  <si>
    <t xml:space="preserve">ENCARGADO DE INFORMÁTICA </t>
  </si>
  <si>
    <t>ENCARGADA DE ADQUISICIONES</t>
  </si>
  <si>
    <t>DEPENDENCIA</t>
  </si>
  <si>
    <t>CARGO</t>
  </si>
  <si>
    <t>NUMERAL 4 - REMUNERACIONES DE EMPLEADOS Y SERVIDORES PÚBLICOS</t>
  </si>
  <si>
    <t xml:space="preserve">IXBALAN CHICAJAU, ANTONIO </t>
  </si>
  <si>
    <t xml:space="preserve">TZINA MENDOZA, DOLORES </t>
  </si>
  <si>
    <t xml:space="preserve">GUARCAX IJON, MARLENY FLORIDALMA </t>
  </si>
  <si>
    <t xml:space="preserve">AGUIRRE VEGA, MILVIA REBECA </t>
  </si>
  <si>
    <t xml:space="preserve">SOSA QUINTANA, CARLOS ARMANDO </t>
  </si>
  <si>
    <t>CHÁVEZ ESPINOZA, JOSELINE MARITZA</t>
  </si>
  <si>
    <t>AUDITORA INTERNA</t>
  </si>
  <si>
    <t>ENCARGADA DE CONTABILIDAD</t>
  </si>
  <si>
    <t>FLORES, VICTORIA ABIGAIL</t>
  </si>
  <si>
    <t xml:space="preserve">SECRETARIO EJECUTIVO </t>
  </si>
  <si>
    <t>REYES GARCÍA, WILLIAM EDUARDO</t>
  </si>
  <si>
    <t xml:space="preserve">CHICÓ CRISPÍN, JULIO DAVID </t>
  </si>
  <si>
    <t>RAMÍREZ SANDOVAL DE SEBASTÍAN, SILVIA</t>
  </si>
  <si>
    <t xml:space="preserve">GONZÁLEZ RODRIGUEZ, CHRISTIAN NOÉ </t>
  </si>
  <si>
    <t>ENCARGADO DE FONDO ROTATIVO</t>
  </si>
  <si>
    <t xml:space="preserve">ENCARGADO DE PRESUPUESTO </t>
  </si>
  <si>
    <t>Dirección:</t>
  </si>
  <si>
    <t>2da. Calle 8-36 zona 14, Guatemala, Guatemala.</t>
  </si>
  <si>
    <t>Horario de Atención Sede Central:</t>
  </si>
  <si>
    <t>08:00 a 16:00 Horas.</t>
  </si>
  <si>
    <t>Telefono:</t>
  </si>
  <si>
    <t>Encargado de actualización:</t>
  </si>
  <si>
    <t>Mes de actualización:</t>
  </si>
  <si>
    <t xml:space="preserve">ENCARGADA DE PLANIFICACIÓN </t>
  </si>
  <si>
    <t xml:space="preserve">CARRILLO DE LEÓN, MAYRA ALEJANDRA </t>
  </si>
  <si>
    <t>GARCÍA MÉNDEZ, KELLY ALEJANDRA</t>
  </si>
  <si>
    <t>Encargado o Coordinador:</t>
  </si>
  <si>
    <t xml:space="preserve">SUBUYUC PATZAN, ANGEL FRANCISCO </t>
  </si>
  <si>
    <t>REYES COY, HÉCTOR ABELARDO</t>
  </si>
  <si>
    <t>MARTÍNEZ BARRIOS, EDGAR RONALDO</t>
  </si>
  <si>
    <t>ASESOR DE COOPERACIÓN INTERNACIONAL</t>
  </si>
  <si>
    <t>CUCUL CHUB, JOSE DEYLER</t>
  </si>
  <si>
    <t>RAYMUNDO SANTIAGO, ENGLY JUANITA</t>
  </si>
  <si>
    <t>022</t>
  </si>
  <si>
    <t>029</t>
  </si>
  <si>
    <t xml:space="preserve"> </t>
  </si>
  <si>
    <t>MÁRQUEZ LIBERATO, AIDA GABRIELA</t>
  </si>
  <si>
    <t>MONTO VIÁTICOS INTERNACIONAL</t>
  </si>
  <si>
    <t>MONTO VIÁTICOS NACIONALES</t>
  </si>
  <si>
    <t>LÍQUIDO</t>
  </si>
  <si>
    <t>TOTAL DESCUENTO</t>
  </si>
  <si>
    <t>TOTAL INGRESO</t>
  </si>
  <si>
    <t>GASTOS FUNERARIOS</t>
  </si>
  <si>
    <t>GASTOS DE REPRESENTACIÓN</t>
  </si>
  <si>
    <t>BONIFICACIÓN INCENTIVO</t>
  </si>
  <si>
    <t>BONIFICACIÓN PROFESIONAL</t>
  </si>
  <si>
    <t>COMPLEMENTO POR ANTIGÜEDAD</t>
  </si>
  <si>
    <t>HONORARIO</t>
  </si>
  <si>
    <t>DIETAS</t>
  </si>
  <si>
    <t>Apellidos y Nombres (Empleado/Servidor Público)</t>
  </si>
  <si>
    <t>Renglón</t>
  </si>
  <si>
    <t xml:space="preserve">No. </t>
  </si>
  <si>
    <t>Horario de atención 
Centros de Administración de Justicia</t>
  </si>
  <si>
    <t>Joseline Maritza Chávez Espinoza</t>
  </si>
  <si>
    <t>ENCARGADO DE ALMACÉN DE SUMINISTROS</t>
  </si>
  <si>
    <t>JEFA DE RECURSOS HUMANOS</t>
  </si>
  <si>
    <t>ASISTENTE DE JEFA DE RECURSOS HUMANOS</t>
  </si>
  <si>
    <t xml:space="preserve"> MATEO LUCAS,MAGDALENA GUADALUPE</t>
  </si>
  <si>
    <t xml:space="preserve">TÉMAJ GABRIEL,RAMÓN </t>
  </si>
  <si>
    <t>PILOTO</t>
  </si>
  <si>
    <t xml:space="preserve">DIRECCIÓN GENERAL </t>
  </si>
  <si>
    <t>CIFUENTES GÓMEZ, DANIEL ALBERTO</t>
  </si>
  <si>
    <t>MIJANGOS BERGANZA, ADRIANA NOHEMI</t>
  </si>
  <si>
    <t>GODINEZ GUDIEL, SILVIA LISSETTE</t>
  </si>
  <si>
    <t>COORDINADOR FINANCIERO</t>
  </si>
  <si>
    <t>ASISTENTE DE INVENTARIOS</t>
  </si>
  <si>
    <t xml:space="preserve"> ADMINISTRADOR DEL CENTRO DE ADMINISTRACIÓN DE JUSTICIA -CAJ- Y BUFETE POPULAR DEL MUNICIPIO DE PLAYA GRANDE IXCÁN, DEPARTAMENTO DE QUICHÉ</t>
  </si>
  <si>
    <t>ASISTENTE ADMINISTRATIVO DEL CENTRO DE ADMINISTRACIÓN DE JUSTICIA -CAJ- Y BUFETE POPULAR DEL MUNICIPIO DE PLAYA GRANDE IXCÁN, DEPARTAMENTO DE QUICHÉ</t>
  </si>
  <si>
    <t xml:space="preserve">RAMOS GARCÍA, FRANCISCO </t>
  </si>
  <si>
    <t>AUXILIAR DE SERVICIOS GENERALES DEL CENTRO DE ADMINISTRACIÓN DE JUSTICIA -CAJ- Y BUFETE POPULAR DEL MUNICIPIO DE PLAYA GRANDE IXCÁN, DEPARTAMENTO DE QUICHÉ</t>
  </si>
  <si>
    <t>ADMINISTRADORA DEL CENTRO DE ADMINISTRACIÓN DE JUSTICIA -CAJ- Y BUFETE POPULAR DEL MUNICIPIO DE IXCHIGUÁN, SAN MARCOS</t>
  </si>
  <si>
    <t>AUXILIAR DE SERVICIOS GENERALES DEL CENTRO DE ADMINISTRACIÓN DE JUSTICIA -CAJ- Y BUFETE POPULAR DEL MUNICIPIO DE IXCHIGUÁN, SAN MARCOS</t>
  </si>
  <si>
    <t>ASISTENTE ADMINISTRATIVO DEL CENTRO DE ADMINISTRACIÓN DE JUSTICIA -CAJ- Y BUFETE POPULAR DEL MUNICIPIO DE SANTA EULALIA, HUEHUETENANGO</t>
  </si>
  <si>
    <t>ADMINISTRADORA DEL CENTRO DE ADMINISTRACIÓN DE JUSTICIA -CAJ- Y BUFETE POPULAR DEL MUNICIPIO DE SANTA MARÍA NEBAJ, QUICHÉ</t>
  </si>
  <si>
    <t>ASISTENTE ADMINISTRATIVO DEL CENTRO DE ADMINISTRACIÓN DE JUSTICIA -CAJ- Y BUFETE POPULAR DEL MUNICIPIO DE SANTA MARÍA NEBAJ, QUICHÉ</t>
  </si>
  <si>
    <t>AUXILIAR DE SERVICIOS GENERALES DEL CENTRO DE ADMINISTRACIÓN DE JUSTICIA -CAJ- Y BUFETE POPULAR DEL MUNICIPIO DE SANTA MARÍA NEBAJ, QUICHÉ</t>
  </si>
  <si>
    <t>ASISTENTE ADMINISTRATIVO DEL CENTRO DE ADMINISTRACIÓN DE JUSTICIA -CAJ- Y BUFETE POPULAR DEL MUNICIPIO DE SANTIAGO ATITLÁN, SOLOLÁ</t>
  </si>
  <si>
    <t>AUXILIAR DE SERVICIOS GENERALES DEL CENTRO DE ADMINISTRACIÓN DE JUSTICIA -CAJ- Y BUFETE POPULAR DEL MUNICIPIO DE SANTIAGO ATITLÁN, SOLOLÁ</t>
  </si>
  <si>
    <t>MORÁN VALLE, JESSI ALEJANDRA</t>
  </si>
  <si>
    <t>ASISTENTE DEL DESPACHO SUPERIOR</t>
  </si>
  <si>
    <t>ENCARGADO DE ARCHIVO GENERAL</t>
  </si>
  <si>
    <t>GUDIEL MARROQUÍN, XIOMARA IXCHEL</t>
  </si>
  <si>
    <t>MAGZUL BATZ, ANGEL SAMUEL</t>
  </si>
  <si>
    <t xml:space="preserve"> MORELIA SICAL MANUEL DE TORRES, SOLEDAD JANDERY</t>
  </si>
  <si>
    <t xml:space="preserve">SANTIZO MORENO DE VELÁSQUEZ,LILIA INDIRA </t>
  </si>
  <si>
    <t>CAJ PLAYA GRANDE, QUICHÉ</t>
  </si>
  <si>
    <t>CAJ IXCHIGUÁN, SAN MARCOS</t>
  </si>
  <si>
    <t>CAJ SANTA MARÍA NEBAJ, QUICHÉ</t>
  </si>
  <si>
    <t>CAJ SANTIAGO ATITLÁN, SOLOLÁ</t>
  </si>
  <si>
    <t>INTÉRPRETE DEL CENTRO CENTRO DE ADMINISTRACIÓN DE JUSTICIA -CAJ- Y BUFETE POPULAR DEL MUNICIPIO DE SANTIAGO ATITLÁN, SOLOLÁ</t>
  </si>
  <si>
    <t>INTÉRPRETE DEL CENTRO DE ADMINISTRACIÓN DE JUSTICIA -CAJ- Y BUFETE POPULAR DEL MUNICIPIO DE SANTA MARÍA NEBAJ, QUICHÉ</t>
  </si>
  <si>
    <t>DEL CID MONTEZUMA, ERICK ALBERTO</t>
  </si>
  <si>
    <t>ADMINISTRADORA DEL CENTRO DE ADMINISTRACIÓN DE JUSTICIA -CAJ- Y BUFETE POPULAR DEL MUNICIPIO DE SANTIAGO ATITLÁN, SOLOLÁ</t>
  </si>
  <si>
    <t>IXBALÁN TINEY, LOLA LILIANA</t>
  </si>
  <si>
    <t>INTÉRPRETE DEL CENTRO DE ADMINISTRACIÓN DE JUSTICIA -CAJ- Y BUFETE POPULAR DEL MUNICIPIO DE SANTA EULALIA, DEPARTAMENTO DE HUEHUETENANGO</t>
  </si>
  <si>
    <t xml:space="preserve">                                                                         SECRETARÍA EJECUTIVA</t>
  </si>
  <si>
    <t xml:space="preserve">                                                              INSTANCIA COORDINADORA DE LA MODERNIZACIÓN DEL </t>
  </si>
  <si>
    <t xml:space="preserve">                                                                           SECTOR JUSTICIA </t>
  </si>
  <si>
    <t>DIRECTOR GENERAL</t>
  </si>
  <si>
    <t xml:space="preserve">COORDINACIÓN DE FORTALECIMIENTO INSTITUCIONAL Y DE PROGRAMAS </t>
  </si>
  <si>
    <t xml:space="preserve">ENCARGADO DE UNIDAD DE ACCESO A LA INFORMACIÓN PÚBLICA Y COMUNICACIÓN SOCIAL </t>
  </si>
  <si>
    <t xml:space="preserve">COORDINACIÓN ADMINISTRATIVA </t>
  </si>
  <si>
    <t>AUXILIAR DE SERVICIOS GENERALES</t>
  </si>
  <si>
    <t>MIJANGOS GARCÍA, JESUS ADRIAN</t>
  </si>
  <si>
    <t>JUÁREZ LÓPEZ, JOSÉ ELÍAS</t>
  </si>
  <si>
    <t>CICILIANO FUENTES, EDGAR ANTONIO</t>
  </si>
  <si>
    <t>AUXILIAR DE SERVICIOS GENERALES  DEL CENTRO DE ADMINISTRACIÓN DE JUSTICIA -CAJ- Y BUFETE POPULAR DEL MUNICIPIO DE SANTA EULALIA, DEPARTAMENTO DE HUEHUETENANGO</t>
  </si>
  <si>
    <t>SOLORZANO MENDOZA, ANDRÉA ESTEFANÍA</t>
  </si>
  <si>
    <t xml:space="preserve">ENCARGADO DE SERVICIOS GENERALES </t>
  </si>
  <si>
    <t>LÓPEZ DE LEÓN, CARMEN MARLENY</t>
  </si>
  <si>
    <t>COORDINADORA ADMINISTRATIVO</t>
  </si>
  <si>
    <t>XOL CUCUL,GLORIA ESTEFANY</t>
  </si>
  <si>
    <t>ASISTENTE ADMINISTRATIVO DEL CENTRO DE ADMINISTRACIÓN DE JUSTICIA -CAJ- Y BUFETE POPULAR DEL MUNICIPIO DE IXCHIGUÁN,  DEPARTAMENTO DE SAN MARCOS</t>
  </si>
  <si>
    <t>INTÉRPRETE DEL CENTRO DE ADMINISTRACIÓN DE JUSTICIA -CAJ- Y BUFETE POPULAR DEL MUNICIPIO DE IXCHIGUÁN,  DEPARTAMENTO DE SAN MARCOS</t>
  </si>
  <si>
    <t>GÓMEZ LÓPEZ, SAMUEL JUAN</t>
  </si>
  <si>
    <t xml:space="preserve"> MONTES HERRERA, DIEGO FERNANDO</t>
  </si>
  <si>
    <t xml:space="preserve"> CHOJOJ TALA, GUSTAVO ADOLFO</t>
  </si>
  <si>
    <t>ASESOR LEGAL</t>
  </si>
  <si>
    <t xml:space="preserve">CONTRERAS GIL, KEILY MARIBEL </t>
  </si>
  <si>
    <t>ASISTENTE DE LA ASESORÍA LEGAL</t>
  </si>
  <si>
    <t>GARCÍA RAMOS, DELMY LISETH</t>
  </si>
  <si>
    <t xml:space="preserve">MONZÓN BARRENO, SANDRA ELIZABETH </t>
  </si>
  <si>
    <t>ENCARGADO DE INVENTARIOS</t>
  </si>
  <si>
    <t xml:space="preserve"> RAMÍREZ GONZÁLEZ, BILLY JOHN</t>
  </si>
  <si>
    <t xml:space="preserve">LÓPEZ VALENCIA, ROSA ESTELA </t>
  </si>
  <si>
    <t>OLIVA PRIEGO, MARVÍN OMAR</t>
  </si>
  <si>
    <t xml:space="preserve">TOBAR VÁSQUEZ, JEFFERSON ENRIQUE </t>
  </si>
  <si>
    <t>AGOSTO</t>
  </si>
  <si>
    <t xml:space="preserve">CABRERA PÉREZ, LESLY MARILENA </t>
  </si>
  <si>
    <t xml:space="preserve">ZAMORA BALTODANO, DANIEL ENRIQUE </t>
  </si>
  <si>
    <t xml:space="preserve">XON XIRUM DE MUSGRAVE, SONIA MARIBEL </t>
  </si>
  <si>
    <t xml:space="preserve">GUZMÁN RIVERA, GADI SARAÍ </t>
  </si>
  <si>
    <t xml:space="preserve">CÁNO FELIPE, ACXEL YOVANI </t>
  </si>
  <si>
    <t xml:space="preserve"> SANTIZO SANTIZO, OTTO RENÉ</t>
  </si>
  <si>
    <t>SERVICIOS PROFESIONALES: ASESORÍA PROFESIONAL EN GESTIÓN DE PROYECTOS DE TECNOLOGÍA DE  LA SECRETARÍA EJECUTIVA DE LA INSTANCIA COORDINADORA DE LA MODERNIZACIÓN DEL SECTOR JUSTICIA -SEICMSJ-.</t>
  </si>
  <si>
    <t>SERVICIOS TÉCNICOS: APOYO AL DESPACHO SUPERIOR DE LA SECRETARÍA EJECUTIVA DE LA INSTANCIA COORDINADORA DE LA MODERNIZACIÓN DEL SECTOR JUSTICIA.</t>
  </si>
  <si>
    <t>SERVICIOS PROFESIONALES: ASESORÍA JURÍDICA ESPECÍFICA A LA DIRECCIÓN GENERAL DE LA SECRETARÍA EJECUTIVA DE LA INSTANCIA COORDINADORA DE LA MODERNIZACIÓN DEL SECTOR JUSTICIA, EN TEMAS DE GESTIÓN INTERINSTITUCIONAL.</t>
  </si>
  <si>
    <t xml:space="preserve">SERVICIOS PROFESIONALES: ASESOR DE LA DIRECCIÓN GENERAL DE LA SECRETARÍA EJECUTIVA DE LA INSTANCIA COORDINADORA DE LA MODERNIZACIÓN DEL SECTOR JUSTICIA, EN TEMAS DE LOS CENTROS DE ADMINISTRACIÓN DE JUSTICIA Y LOS BUFETES POPULARES. </t>
  </si>
  <si>
    <t>SERVICIOS PROFESIONALES: ASESORÍA JURÍDICA ESPECÍFICA AL DESPACHO SUPERIOR DE LA SECRETARÍA EJECUTIVA DE LA INSTANCIA COORDINADORA DE LA MODERNIZACIÓN DEL SECTOR JUSTICIA.</t>
  </si>
  <si>
    <t>SERVICIOS PROFESIONALES: APOYO A LA COORDINACIÓN FINANCIERA EN EL ÁREA DE INVENTARIOS DE LA SECRETARÍA EJECUTIVA DE LA INSTANCIA COORDINADORA DE LA MODERNIZACIÓN DEL SECTOR JUSTICIA.</t>
  </si>
  <si>
    <t>SERVICIOS TÉCNICOS: PILOTO PARA EL DESPACHO SUPERIOR DE LA SECRETARÍA EJECUTIVA DE LA INSTANCIA COORDINADORA DE LA MODERNIZACIÓN DEL SECTOR JUSTICIA -SEICMSJ-.</t>
  </si>
  <si>
    <t>INTÉRPRETE DEL CENTRO DE ADMINISTRACIÓN DE JUSTICIA -CAJ- Y BUFETE POPULAR DEL MUNICIPIO DE PLAYA GRANDE IXCÁN, DEPARTAMENTO DE QUICHÉ</t>
  </si>
  <si>
    <t>ADMINISTRADORA DEL CENTRO DE ADMINISTRACIÓN DE JUSTICIA -CAJ- Y BUFETE POPULAR DEL MUNICIPIO DE SANTA EULALIA, HUEHUETENANGO</t>
  </si>
  <si>
    <t xml:space="preserve">COMPLEMENTO PERSONAL AL SALARIO DEL PERSONAL TEMPORAL </t>
  </si>
  <si>
    <t xml:space="preserve">SUELDO NOMINAL </t>
  </si>
  <si>
    <t>RAMÍREZ RODRÍGUEZ, LUIS FERNÁNDO</t>
  </si>
  <si>
    <t xml:space="preserve"> PALENCIA VALIENTE, GLIMBER ORLANDO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</si>
</sst>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1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rgb="FF1F4E79"/>
      <name val="Times New Roman"/>
      <family val="1"/>
    </font>
    <font>
      <b/>
      <sz val="20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"/>
      <family val="2"/>
    </font>
    <font>
      <b/>
      <sz val="14"/>
      <color theme="0"/>
      <name val="Aptos"/>
      <family val="2"/>
    </font>
    <font>
      <b/>
      <sz val="18"/>
      <color rgb="FF1F4E79"/>
      <name val="Aptos"/>
      <family val="2"/>
    </font>
    <font>
      <b/>
      <sz val="18"/>
      <color theme="0"/>
      <name val="Aptos"/>
      <family val="2"/>
    </font>
    <font>
      <b/>
      <sz val="18"/>
      <color theme="1"/>
      <name val="Aptos"/>
      <family val="2"/>
    </font>
    <font>
      <sz val="18"/>
      <color theme="1"/>
      <name val="Aptos"/>
      <family val="2"/>
    </font>
    <font>
      <sz val="18"/>
      <color theme="0"/>
      <name val="Aptos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</cellStyleXfs>
  <cellXfs count="57">
    <xf numFmtId="0" fontId="0" fillId="0" borderId="0" xfId="0"/>
    <xf numFmtId="0" fontId="2" fillId="2" borderId="0" xfId="0" applyFont="1" applyFill="1" applyAlignment="1">
      <alignment horizontal="left" vertical="center"/>
    </xf>
    <xf numFmtId="0" fontId="7" fillId="0" borderId="0" xfId="0" applyFont="1"/>
    <xf numFmtId="164" fontId="7" fillId="2" borderId="0" xfId="0" applyNumberFormat="1" applyFont="1" applyFill="1"/>
    <xf numFmtId="0" fontId="7" fillId="2" borderId="0" xfId="0" applyFont="1" applyFill="1"/>
    <xf numFmtId="164" fontId="7" fillId="0" borderId="0" xfId="0" applyNumberFormat="1" applyFont="1"/>
    <xf numFmtId="0" fontId="5" fillId="2" borderId="0" xfId="0" applyFont="1" applyFill="1" applyAlignment="1">
      <alignment wrapText="1"/>
    </xf>
    <xf numFmtId="0" fontId="11" fillId="2" borderId="18" xfId="0" applyFont="1" applyFill="1" applyBorder="1" applyAlignment="1">
      <alignment wrapText="1"/>
    </xf>
    <xf numFmtId="0" fontId="10" fillId="3" borderId="9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wrapText="1"/>
    </xf>
    <xf numFmtId="164" fontId="10" fillId="3" borderId="15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164" fontId="7" fillId="0" borderId="0" xfId="0" applyNumberFormat="1" applyFont="1" applyFill="1"/>
    <xf numFmtId="0" fontId="16" fillId="0" borderId="0" xfId="0" applyFont="1" applyFill="1"/>
    <xf numFmtId="164" fontId="16" fillId="0" borderId="0" xfId="0" applyNumberFormat="1" applyFont="1" applyFill="1"/>
    <xf numFmtId="164" fontId="10" fillId="3" borderId="19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left" vertical="center"/>
    </xf>
    <xf numFmtId="164" fontId="5" fillId="2" borderId="0" xfId="0" applyNumberFormat="1" applyFont="1" applyFill="1" applyAlignment="1">
      <alignment wrapText="1"/>
    </xf>
    <xf numFmtId="164" fontId="11" fillId="2" borderId="18" xfId="0" applyNumberFormat="1" applyFont="1" applyFill="1" applyBorder="1" applyAlignment="1">
      <alignment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9" fillId="0" borderId="1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2" fillId="3" borderId="3" xfId="0" applyFont="1" applyFill="1" applyBorder="1" applyAlignment="1">
      <alignment horizontal="left"/>
    </xf>
    <xf numFmtId="0" fontId="12" fillId="3" borderId="2" xfId="0" applyFont="1" applyFill="1" applyBorder="1" applyAlignment="1">
      <alignment horizontal="left"/>
    </xf>
    <xf numFmtId="0" fontId="12" fillId="3" borderId="4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2" fillId="3" borderId="17" xfId="0" applyFont="1" applyFill="1" applyBorder="1" applyAlignment="1">
      <alignment horizontal="left"/>
    </xf>
    <xf numFmtId="0" fontId="12" fillId="3" borderId="14" xfId="0" applyFont="1" applyFill="1" applyBorder="1" applyAlignment="1">
      <alignment horizontal="left"/>
    </xf>
    <xf numFmtId="0" fontId="12" fillId="3" borderId="16" xfId="0" applyFont="1" applyFill="1" applyBorder="1" applyAlignment="1">
      <alignment horizontal="left"/>
    </xf>
    <xf numFmtId="17" fontId="15" fillId="3" borderId="5" xfId="0" applyNumberFormat="1" applyFont="1" applyFill="1" applyBorder="1" applyAlignment="1">
      <alignment horizontal="center"/>
    </xf>
    <xf numFmtId="17" fontId="15" fillId="3" borderId="6" xfId="0" applyNumberFormat="1" applyFont="1" applyFill="1" applyBorder="1" applyAlignment="1">
      <alignment horizontal="center"/>
    </xf>
    <xf numFmtId="17" fontId="15" fillId="3" borderId="7" xfId="0" applyNumberFormat="1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left" wrapText="1"/>
    </xf>
    <xf numFmtId="0" fontId="12" fillId="3" borderId="2" xfId="0" applyFont="1" applyFill="1" applyBorder="1" applyAlignment="1">
      <alignment horizontal="left" wrapText="1"/>
    </xf>
    <xf numFmtId="0" fontId="12" fillId="3" borderId="4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</cellXfs>
  <cellStyles count="6">
    <cellStyle name="Moneda 2" xfId="2" xr:uid="{00000000-0005-0000-0000-000002000000}"/>
    <cellStyle name="Moneda 2 2" xfId="3" xr:uid="{F890A284-CF74-4461-9810-40270E647564}"/>
    <cellStyle name="Moneda 2 3" xfId="4" xr:uid="{954B9DCB-1AC6-4469-B511-4C49B2FBA293}"/>
    <cellStyle name="Normal" xfId="0" builtinId="0"/>
    <cellStyle name="Normal 2" xfId="1" xr:uid="{00000000-0005-0000-0000-000004000000}"/>
    <cellStyle name="Normal 2 2" xfId="5" xr:uid="{3C7A44B4-047A-4504-A5A1-C634988C35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516619</xdr:colOff>
      <xdr:row>0</xdr:row>
      <xdr:rowOff>108500</xdr:rowOff>
    </xdr:from>
    <xdr:to>
      <xdr:col>11</xdr:col>
      <xdr:colOff>333509</xdr:colOff>
      <xdr:row>8</xdr:row>
      <xdr:rowOff>35615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81B8B6-0D6C-4DCB-AEA2-0AA60AAF7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9471" y="108500"/>
          <a:ext cx="1305171" cy="12665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C6B6F-2DA0-4191-8F9C-FAE09580AAF2}">
  <sheetPr>
    <pageSetUpPr fitToPage="1"/>
  </sheetPr>
  <dimension ref="B1:AR140"/>
  <sheetViews>
    <sheetView tabSelected="1" zoomScale="64" zoomScaleNormal="64" workbookViewId="0">
      <selection activeCell="B11" sqref="B11:T11"/>
    </sheetView>
  </sheetViews>
  <sheetFormatPr baseColWidth="10" defaultColWidth="11.42578125" defaultRowHeight="12.75"/>
  <cols>
    <col min="1" max="1" width="11.42578125" style="2"/>
    <col min="2" max="2" width="5.42578125" style="2" customWidth="1"/>
    <col min="3" max="3" width="11" style="2" customWidth="1"/>
    <col min="4" max="4" width="53.5703125" style="2" customWidth="1"/>
    <col min="5" max="5" width="54.7109375" style="2" bestFit="1" customWidth="1"/>
    <col min="6" max="6" width="44" style="2" customWidth="1"/>
    <col min="7" max="7" width="12.28515625" style="5" hidden="1" customWidth="1"/>
    <col min="8" max="8" width="16.42578125" style="5" customWidth="1"/>
    <col min="9" max="9" width="17.28515625" style="5" customWidth="1"/>
    <col min="10" max="10" width="22.28515625" style="5" hidden="1" customWidth="1"/>
    <col min="11" max="11" width="22.42578125" style="5" customWidth="1"/>
    <col min="12" max="12" width="18.85546875" style="5" customWidth="1"/>
    <col min="13" max="13" width="21.5703125" style="5" customWidth="1"/>
    <col min="14" max="14" width="24.140625" style="5" hidden="1" customWidth="1"/>
    <col min="15" max="15" width="18" style="5" hidden="1" customWidth="1"/>
    <col min="16" max="17" width="17.85546875" style="3" customWidth="1"/>
    <col min="18" max="18" width="15.28515625" style="3" customWidth="1"/>
    <col min="19" max="19" width="28" style="3" customWidth="1"/>
    <col min="20" max="20" width="30.42578125" style="3" customWidth="1"/>
    <col min="21" max="16384" width="11.42578125" style="2"/>
  </cols>
  <sheetData>
    <row r="1" spans="2:33">
      <c r="B1" s="1"/>
      <c r="C1" s="1"/>
      <c r="D1" s="1"/>
      <c r="E1" s="1"/>
      <c r="F1" s="1"/>
      <c r="G1" s="1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1"/>
      <c r="T1" s="1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2:33" ht="15" customHeight="1">
      <c r="B2" s="6"/>
      <c r="C2" s="6"/>
      <c r="D2" s="6"/>
      <c r="E2" s="6"/>
      <c r="F2" s="6"/>
      <c r="G2" s="6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6"/>
      <c r="T2" s="6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2:33" ht="12.75" customHeight="1">
      <c r="B3" s="6"/>
      <c r="C3" s="6"/>
      <c r="D3" s="6"/>
      <c r="E3" s="6"/>
      <c r="F3" s="6"/>
      <c r="G3" s="6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6"/>
      <c r="T3" s="6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2:33" ht="12.75" customHeight="1">
      <c r="B4" s="6"/>
      <c r="C4" s="6"/>
      <c r="D4" s="6"/>
      <c r="E4" s="6"/>
      <c r="F4" s="6"/>
      <c r="G4" s="6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6"/>
      <c r="T4" s="6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2:33" ht="12.75" customHeight="1">
      <c r="B5" s="6"/>
      <c r="C5" s="6"/>
      <c r="D5" s="6"/>
      <c r="E5" s="6"/>
      <c r="F5" s="6"/>
      <c r="G5" s="6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6"/>
      <c r="T5" s="6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2:33" ht="12.75" customHeight="1">
      <c r="B6" s="6"/>
      <c r="C6" s="6"/>
      <c r="D6" s="6"/>
      <c r="E6" s="6"/>
      <c r="F6" s="6"/>
      <c r="G6" s="6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6"/>
      <c r="T6" s="6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2:33" ht="12.75" customHeight="1">
      <c r="B7" s="6"/>
      <c r="C7" s="6"/>
      <c r="D7" s="6"/>
      <c r="E7" s="6"/>
      <c r="F7" s="6"/>
      <c r="G7" s="6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6"/>
      <c r="T7" s="6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2:33" ht="12.75" customHeight="1">
      <c r="B8" s="6"/>
      <c r="C8" s="6"/>
      <c r="D8" s="6"/>
      <c r="E8" s="6"/>
      <c r="F8" s="6"/>
      <c r="G8" s="6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6"/>
      <c r="T8" s="6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2:33" ht="22.5">
      <c r="B9" s="28" t="s">
        <v>108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2:33" ht="22.5">
      <c r="B10" s="28" t="s">
        <v>109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2:33" ht="22.5" customHeight="1">
      <c r="B11" s="28" t="s">
        <v>110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2:33" ht="12.75" customHeight="1">
      <c r="B12" s="7"/>
      <c r="C12" s="7"/>
      <c r="D12" s="7"/>
      <c r="E12" s="7"/>
      <c r="F12" s="7"/>
      <c r="G12" s="7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7"/>
      <c r="T12" s="7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2:33" ht="23.25">
      <c r="B13" s="32" t="s">
        <v>29</v>
      </c>
      <c r="C13" s="33"/>
      <c r="D13" s="34"/>
      <c r="E13" s="35" t="s">
        <v>30</v>
      </c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7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2:33" ht="23.25">
      <c r="B14" s="39" t="s">
        <v>31</v>
      </c>
      <c r="C14" s="40"/>
      <c r="D14" s="41"/>
      <c r="E14" s="29" t="s">
        <v>32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1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2:33" ht="18.75" customHeight="1">
      <c r="B15" s="51" t="s">
        <v>65</v>
      </c>
      <c r="C15" s="52"/>
      <c r="D15" s="53"/>
      <c r="E15" s="54" t="s">
        <v>32</v>
      </c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6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2:33" ht="23.25">
      <c r="B16" s="39" t="s">
        <v>33</v>
      </c>
      <c r="C16" s="40"/>
      <c r="D16" s="41"/>
      <c r="E16" s="29" t="s">
        <v>0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1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2:44" ht="23.25">
      <c r="B17" s="32" t="s">
        <v>39</v>
      </c>
      <c r="C17" s="33"/>
      <c r="D17" s="34"/>
      <c r="E17" s="48" t="s">
        <v>66</v>
      </c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50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2:44" ht="24" thickBot="1">
      <c r="B18" s="39" t="s">
        <v>34</v>
      </c>
      <c r="C18" s="40"/>
      <c r="D18" s="41"/>
      <c r="E18" s="29" t="s">
        <v>66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1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2:44" ht="24" thickBot="1">
      <c r="B19" s="42" t="s">
        <v>35</v>
      </c>
      <c r="C19" s="43"/>
      <c r="D19" s="44"/>
      <c r="E19" s="45" t="s">
        <v>140</v>
      </c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7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2:44">
      <c r="B20" s="1"/>
      <c r="C20" s="1"/>
      <c r="D20" s="1"/>
      <c r="E20" s="1"/>
      <c r="F20" s="1"/>
      <c r="G20" s="1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1"/>
      <c r="T20" s="1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2:44">
      <c r="B21" s="4"/>
      <c r="C21" s="4"/>
      <c r="D21" s="4"/>
      <c r="E21" s="4"/>
      <c r="F21" s="4"/>
      <c r="G21" s="4"/>
      <c r="H21" s="3"/>
      <c r="I21" s="3"/>
      <c r="J21" s="3"/>
      <c r="K21" s="3"/>
      <c r="L21" s="3"/>
      <c r="M21" s="3"/>
      <c r="N21" s="3"/>
      <c r="O21" s="3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2:44" ht="26.25" thickBot="1">
      <c r="B22" s="38" t="s">
        <v>12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2:44" ht="126">
      <c r="B23" s="8" t="s">
        <v>64</v>
      </c>
      <c r="C23" s="9" t="s">
        <v>63</v>
      </c>
      <c r="D23" s="10" t="s">
        <v>62</v>
      </c>
      <c r="E23" s="9" t="s">
        <v>11</v>
      </c>
      <c r="F23" s="9" t="s">
        <v>10</v>
      </c>
      <c r="G23" s="10" t="s">
        <v>61</v>
      </c>
      <c r="H23" s="11" t="s">
        <v>157</v>
      </c>
      <c r="I23" s="11" t="s">
        <v>60</v>
      </c>
      <c r="J23" s="11" t="s">
        <v>59</v>
      </c>
      <c r="K23" s="11" t="s">
        <v>58</v>
      </c>
      <c r="L23" s="11" t="s">
        <v>57</v>
      </c>
      <c r="M23" s="11" t="s">
        <v>156</v>
      </c>
      <c r="N23" s="11" t="s">
        <v>56</v>
      </c>
      <c r="O23" s="11" t="s">
        <v>55</v>
      </c>
      <c r="P23" s="11" t="s">
        <v>54</v>
      </c>
      <c r="Q23" s="11" t="s">
        <v>53</v>
      </c>
      <c r="R23" s="11" t="s">
        <v>52</v>
      </c>
      <c r="S23" s="11" t="s">
        <v>51</v>
      </c>
      <c r="T23" s="17" t="s">
        <v>50</v>
      </c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</row>
    <row r="24" spans="2:44" ht="50.25" customHeight="1">
      <c r="B24" s="18">
        <v>1</v>
      </c>
      <c r="C24" s="12" t="s">
        <v>46</v>
      </c>
      <c r="D24" s="12" t="s">
        <v>37</v>
      </c>
      <c r="E24" s="12" t="s">
        <v>22</v>
      </c>
      <c r="F24" s="12" t="s">
        <v>7</v>
      </c>
      <c r="G24" s="12"/>
      <c r="H24" s="26">
        <v>37000</v>
      </c>
      <c r="I24" s="26">
        <v>0</v>
      </c>
      <c r="J24" s="26"/>
      <c r="K24" s="26">
        <v>375</v>
      </c>
      <c r="L24" s="26">
        <v>250</v>
      </c>
      <c r="M24" s="26">
        <v>0</v>
      </c>
      <c r="N24" s="26"/>
      <c r="O24" s="26"/>
      <c r="P24" s="26">
        <f>SUM(G24:M24)</f>
        <v>37625</v>
      </c>
      <c r="Q24" s="26">
        <v>4276.16</v>
      </c>
      <c r="R24" s="26">
        <f t="shared" ref="R24:R49" si="0">+P24-Q24</f>
        <v>33348.839999999997</v>
      </c>
      <c r="S24" s="26">
        <v>0</v>
      </c>
      <c r="T24" s="19"/>
      <c r="V24" s="5"/>
      <c r="W24" s="5"/>
    </row>
    <row r="25" spans="2:44" ht="69.75" customHeight="1">
      <c r="B25" s="18">
        <v>2</v>
      </c>
      <c r="C25" s="12" t="s">
        <v>46</v>
      </c>
      <c r="D25" s="12" t="s">
        <v>16</v>
      </c>
      <c r="E25" s="12" t="s">
        <v>92</v>
      </c>
      <c r="F25" s="12" t="s">
        <v>7</v>
      </c>
      <c r="G25" s="12"/>
      <c r="H25" s="26">
        <v>9300</v>
      </c>
      <c r="I25" s="26">
        <v>0</v>
      </c>
      <c r="J25" s="26"/>
      <c r="K25" s="26">
        <v>0</v>
      </c>
      <c r="L25" s="26">
        <v>250</v>
      </c>
      <c r="M25" s="26">
        <v>0</v>
      </c>
      <c r="N25" s="26"/>
      <c r="O25" s="26"/>
      <c r="P25" s="26">
        <f>SUM(G25:M25)</f>
        <v>9550</v>
      </c>
      <c r="Q25" s="26">
        <v>766.59</v>
      </c>
      <c r="R25" s="26">
        <f t="shared" si="0"/>
        <v>8783.41</v>
      </c>
      <c r="S25" s="26">
        <v>0</v>
      </c>
      <c r="T25" s="19"/>
      <c r="V25" s="5"/>
      <c r="W25" s="5"/>
    </row>
    <row r="26" spans="2:44" ht="69.75" customHeight="1">
      <c r="B26" s="18">
        <v>3</v>
      </c>
      <c r="C26" s="12" t="s">
        <v>46</v>
      </c>
      <c r="D26" s="12" t="s">
        <v>127</v>
      </c>
      <c r="E26" s="12" t="s">
        <v>111</v>
      </c>
      <c r="F26" s="12" t="s">
        <v>7</v>
      </c>
      <c r="G26" s="12"/>
      <c r="H26" s="26">
        <v>25000</v>
      </c>
      <c r="I26" s="26">
        <v>0</v>
      </c>
      <c r="J26" s="26"/>
      <c r="K26" s="26">
        <v>375</v>
      </c>
      <c r="L26" s="26">
        <v>250</v>
      </c>
      <c r="M26" s="26">
        <v>0</v>
      </c>
      <c r="N26" s="26"/>
      <c r="O26" s="26"/>
      <c r="P26" s="26">
        <f>SUM(G26:M26)</f>
        <v>25625</v>
      </c>
      <c r="Q26" s="26">
        <v>2698.85</v>
      </c>
      <c r="R26" s="26">
        <f t="shared" ref="R26" si="1">+P26-Q26</f>
        <v>22926.15</v>
      </c>
      <c r="S26" s="26">
        <v>0</v>
      </c>
      <c r="T26" s="19"/>
      <c r="V26" s="5"/>
      <c r="W26" s="5"/>
    </row>
    <row r="27" spans="2:44" ht="63.6" customHeight="1">
      <c r="B27" s="18">
        <v>4</v>
      </c>
      <c r="C27" s="12" t="s">
        <v>46</v>
      </c>
      <c r="D27" s="12" t="s">
        <v>128</v>
      </c>
      <c r="E27" s="12" t="s">
        <v>43</v>
      </c>
      <c r="F27" s="12" t="s">
        <v>7</v>
      </c>
      <c r="G27" s="12"/>
      <c r="H27" s="26">
        <v>15000</v>
      </c>
      <c r="I27" s="26">
        <v>0</v>
      </c>
      <c r="J27" s="26"/>
      <c r="K27" s="26">
        <v>375</v>
      </c>
      <c r="L27" s="26">
        <v>250</v>
      </c>
      <c r="M27" s="26">
        <v>0</v>
      </c>
      <c r="N27" s="26"/>
      <c r="O27" s="26"/>
      <c r="P27" s="26">
        <f>SUM(H27:N27)</f>
        <v>15625</v>
      </c>
      <c r="Q27" s="26">
        <v>1372.72</v>
      </c>
      <c r="R27" s="26">
        <f t="shared" si="0"/>
        <v>14252.28</v>
      </c>
      <c r="S27" s="26">
        <v>0</v>
      </c>
      <c r="T27" s="19"/>
      <c r="V27" s="5"/>
      <c r="W27" s="5"/>
    </row>
    <row r="28" spans="2:44" s="13" customFormat="1" ht="63.6" customHeight="1">
      <c r="B28" s="18">
        <v>5</v>
      </c>
      <c r="C28" s="12" t="s">
        <v>46</v>
      </c>
      <c r="D28" s="12" t="s">
        <v>129</v>
      </c>
      <c r="E28" s="12" t="s">
        <v>130</v>
      </c>
      <c r="F28" s="12" t="s">
        <v>7</v>
      </c>
      <c r="G28" s="12"/>
      <c r="H28" s="26">
        <v>14967.74</v>
      </c>
      <c r="I28" s="26">
        <v>0</v>
      </c>
      <c r="J28" s="26"/>
      <c r="K28" s="26">
        <v>350.81</v>
      </c>
      <c r="L28" s="26">
        <v>233.87</v>
      </c>
      <c r="M28" s="26">
        <v>0</v>
      </c>
      <c r="N28" s="26"/>
      <c r="O28" s="26"/>
      <c r="P28" s="26">
        <f>SUM(H28:M28)</f>
        <v>15552.42</v>
      </c>
      <c r="Q28" s="26">
        <v>1128.02</v>
      </c>
      <c r="R28" s="26">
        <f>+P28-Q28</f>
        <v>14424.4</v>
      </c>
      <c r="S28" s="26">
        <v>108</v>
      </c>
      <c r="T28" s="19"/>
      <c r="V28" s="14"/>
      <c r="W28" s="14"/>
    </row>
    <row r="29" spans="2:44" s="13" customFormat="1" ht="63.6" customHeight="1">
      <c r="B29" s="18">
        <v>6</v>
      </c>
      <c r="C29" s="12" t="s">
        <v>46</v>
      </c>
      <c r="D29" s="12" t="s">
        <v>131</v>
      </c>
      <c r="E29" s="12" t="s">
        <v>132</v>
      </c>
      <c r="F29" s="12" t="s">
        <v>7</v>
      </c>
      <c r="G29" s="12"/>
      <c r="H29" s="26">
        <v>6080.65</v>
      </c>
      <c r="I29" s="26">
        <v>0</v>
      </c>
      <c r="J29" s="26"/>
      <c r="K29" s="26">
        <v>0</v>
      </c>
      <c r="L29" s="26">
        <v>233.87</v>
      </c>
      <c r="M29" s="26">
        <v>0</v>
      </c>
      <c r="N29" s="26"/>
      <c r="O29" s="26"/>
      <c r="P29" s="26">
        <f>SUM(H29:M29)</f>
        <v>6314.5199999999995</v>
      </c>
      <c r="Q29" s="26">
        <v>479.38</v>
      </c>
      <c r="R29" s="26">
        <f t="shared" si="0"/>
        <v>5835.1399999999994</v>
      </c>
      <c r="S29" s="26">
        <v>596.5</v>
      </c>
      <c r="T29" s="19"/>
      <c r="V29" s="14"/>
      <c r="W29" s="14"/>
    </row>
    <row r="30" spans="2:44" s="13" customFormat="1" ht="36" customHeight="1">
      <c r="B30" s="18">
        <v>7</v>
      </c>
      <c r="C30" s="12" t="s">
        <v>46</v>
      </c>
      <c r="D30" s="12" t="s">
        <v>141</v>
      </c>
      <c r="E30" s="12" t="s">
        <v>19</v>
      </c>
      <c r="F30" s="12" t="s">
        <v>7</v>
      </c>
      <c r="G30" s="12"/>
      <c r="H30" s="26">
        <v>15000</v>
      </c>
      <c r="I30" s="26">
        <v>0</v>
      </c>
      <c r="J30" s="26"/>
      <c r="K30" s="26">
        <v>375</v>
      </c>
      <c r="L30" s="26">
        <v>250</v>
      </c>
      <c r="M30" s="26">
        <v>0</v>
      </c>
      <c r="N30" s="26"/>
      <c r="O30" s="26"/>
      <c r="P30" s="26">
        <f t="shared" ref="P30:P49" si="2">SUM(H30:M30)</f>
        <v>15625</v>
      </c>
      <c r="Q30" s="26">
        <v>763.43</v>
      </c>
      <c r="R30" s="26">
        <f t="shared" si="0"/>
        <v>14861.57</v>
      </c>
      <c r="S30" s="26">
        <v>1887</v>
      </c>
      <c r="T30" s="19"/>
      <c r="V30" s="14"/>
      <c r="W30" s="14"/>
    </row>
    <row r="31" spans="2:44" s="13" customFormat="1" ht="42" customHeight="1">
      <c r="B31" s="18">
        <v>8</v>
      </c>
      <c r="C31" s="12" t="s">
        <v>46</v>
      </c>
      <c r="D31" s="12" t="s">
        <v>18</v>
      </c>
      <c r="E31" s="12" t="s">
        <v>68</v>
      </c>
      <c r="F31" s="12" t="s">
        <v>73</v>
      </c>
      <c r="G31" s="12"/>
      <c r="H31" s="26">
        <v>10000</v>
      </c>
      <c r="I31" s="26">
        <v>0</v>
      </c>
      <c r="J31" s="26"/>
      <c r="K31" s="26">
        <v>0</v>
      </c>
      <c r="L31" s="26">
        <v>250</v>
      </c>
      <c r="M31" s="26">
        <v>0</v>
      </c>
      <c r="N31" s="26"/>
      <c r="O31" s="26"/>
      <c r="P31" s="26">
        <f t="shared" si="2"/>
        <v>10250</v>
      </c>
      <c r="Q31" s="26">
        <v>763.43</v>
      </c>
      <c r="R31" s="26">
        <f t="shared" si="0"/>
        <v>9486.57</v>
      </c>
      <c r="S31" s="26">
        <v>0</v>
      </c>
      <c r="T31" s="19"/>
      <c r="V31" s="14"/>
      <c r="W31" s="14"/>
    </row>
    <row r="32" spans="2:44" s="13" customFormat="1" ht="54" customHeight="1">
      <c r="B32" s="18">
        <v>9</v>
      </c>
      <c r="C32" s="12" t="s">
        <v>46</v>
      </c>
      <c r="D32" s="12" t="s">
        <v>91</v>
      </c>
      <c r="E32" s="12" t="s">
        <v>69</v>
      </c>
      <c r="F32" s="12" t="s">
        <v>1</v>
      </c>
      <c r="G32" s="12"/>
      <c r="H32" s="26">
        <v>6500</v>
      </c>
      <c r="I32" s="26">
        <v>0</v>
      </c>
      <c r="J32" s="26"/>
      <c r="K32" s="26">
        <v>0</v>
      </c>
      <c r="L32" s="26">
        <v>250</v>
      </c>
      <c r="M32" s="26">
        <v>0</v>
      </c>
      <c r="N32" s="26"/>
      <c r="O32" s="26"/>
      <c r="P32" s="26">
        <f t="shared" si="2"/>
        <v>6750</v>
      </c>
      <c r="Q32" s="26">
        <v>763.43</v>
      </c>
      <c r="R32" s="26">
        <f t="shared" si="0"/>
        <v>5986.57</v>
      </c>
      <c r="S32" s="26">
        <v>0</v>
      </c>
      <c r="T32" s="19"/>
      <c r="V32" s="14"/>
      <c r="W32" s="14"/>
    </row>
    <row r="33" spans="2:23" s="13" customFormat="1" ht="55.5" customHeight="1">
      <c r="B33" s="18">
        <v>10</v>
      </c>
      <c r="C33" s="12" t="s">
        <v>46</v>
      </c>
      <c r="D33" s="12" t="s">
        <v>142</v>
      </c>
      <c r="E33" s="12" t="s">
        <v>113</v>
      </c>
      <c r="F33" s="12" t="s">
        <v>112</v>
      </c>
      <c r="G33" s="12"/>
      <c r="H33" s="26">
        <v>8500</v>
      </c>
      <c r="I33" s="26">
        <v>0</v>
      </c>
      <c r="J33" s="26"/>
      <c r="K33" s="26">
        <v>0</v>
      </c>
      <c r="L33" s="26">
        <v>250</v>
      </c>
      <c r="M33" s="26">
        <v>0</v>
      </c>
      <c r="N33" s="26"/>
      <c r="O33" s="26"/>
      <c r="P33" s="26">
        <f t="shared" si="2"/>
        <v>8750</v>
      </c>
      <c r="Q33" s="26">
        <v>763.43</v>
      </c>
      <c r="R33" s="26">
        <f t="shared" si="0"/>
        <v>7986.57</v>
      </c>
      <c r="S33" s="26">
        <v>464</v>
      </c>
      <c r="T33" s="19"/>
      <c r="V33" s="14"/>
      <c r="W33" s="14"/>
    </row>
    <row r="34" spans="2:23" s="13" customFormat="1" ht="55.5" customHeight="1">
      <c r="B34" s="18">
        <v>11</v>
      </c>
      <c r="C34" s="12" t="s">
        <v>46</v>
      </c>
      <c r="D34" s="12" t="s">
        <v>38</v>
      </c>
      <c r="E34" s="12" t="s">
        <v>36</v>
      </c>
      <c r="F34" s="12" t="s">
        <v>112</v>
      </c>
      <c r="G34" s="12"/>
      <c r="H34" s="26">
        <v>8500</v>
      </c>
      <c r="I34" s="26">
        <v>0</v>
      </c>
      <c r="J34" s="26"/>
      <c r="K34" s="26">
        <v>0</v>
      </c>
      <c r="L34" s="26">
        <v>250</v>
      </c>
      <c r="M34" s="26">
        <v>0</v>
      </c>
      <c r="N34" s="26"/>
      <c r="O34" s="26"/>
      <c r="P34" s="26">
        <f t="shared" si="2"/>
        <v>8750</v>
      </c>
      <c r="Q34" s="26">
        <v>763.43</v>
      </c>
      <c r="R34" s="26">
        <f t="shared" si="0"/>
        <v>7986.57</v>
      </c>
      <c r="S34" s="26">
        <v>609</v>
      </c>
      <c r="T34" s="19"/>
      <c r="V34" s="14"/>
      <c r="W34" s="14"/>
    </row>
    <row r="35" spans="2:23" s="13" customFormat="1" ht="55.5" customHeight="1">
      <c r="B35" s="18">
        <v>12</v>
      </c>
      <c r="C35" s="12" t="s">
        <v>46</v>
      </c>
      <c r="D35" s="12" t="s">
        <v>118</v>
      </c>
      <c r="E35" s="12" t="s">
        <v>77</v>
      </c>
      <c r="F35" s="12" t="s">
        <v>1</v>
      </c>
      <c r="G35" s="12"/>
      <c r="H35" s="26">
        <v>17000</v>
      </c>
      <c r="I35" s="26">
        <v>0</v>
      </c>
      <c r="J35" s="26"/>
      <c r="K35" s="26">
        <v>375</v>
      </c>
      <c r="L35" s="26">
        <v>250</v>
      </c>
      <c r="M35" s="26">
        <v>0</v>
      </c>
      <c r="N35" s="26"/>
      <c r="O35" s="26"/>
      <c r="P35" s="26">
        <f t="shared" si="2"/>
        <v>17625</v>
      </c>
      <c r="Q35" s="26">
        <v>763.43</v>
      </c>
      <c r="R35" s="26">
        <f t="shared" si="0"/>
        <v>16861.57</v>
      </c>
      <c r="S35" s="26">
        <v>0</v>
      </c>
      <c r="T35" s="19"/>
      <c r="V35" s="14"/>
      <c r="W35" s="14"/>
    </row>
    <row r="36" spans="2:23" s="13" customFormat="1" ht="63" customHeight="1">
      <c r="B36" s="18">
        <v>13</v>
      </c>
      <c r="C36" s="12" t="s">
        <v>46</v>
      </c>
      <c r="D36" s="12" t="s">
        <v>133</v>
      </c>
      <c r="E36" s="12" t="s">
        <v>20</v>
      </c>
      <c r="F36" s="12" t="s">
        <v>2</v>
      </c>
      <c r="G36" s="12"/>
      <c r="H36" s="26">
        <v>8500</v>
      </c>
      <c r="I36" s="26">
        <v>0</v>
      </c>
      <c r="J36" s="26"/>
      <c r="K36" s="26">
        <v>0</v>
      </c>
      <c r="L36" s="26">
        <v>250</v>
      </c>
      <c r="M36" s="26">
        <v>0</v>
      </c>
      <c r="N36" s="26"/>
      <c r="O36" s="26"/>
      <c r="P36" s="26">
        <f t="shared" si="2"/>
        <v>8750</v>
      </c>
      <c r="Q36" s="26">
        <v>763.43</v>
      </c>
      <c r="R36" s="26">
        <f t="shared" si="0"/>
        <v>7986.57</v>
      </c>
      <c r="S36" s="26">
        <v>0</v>
      </c>
      <c r="T36" s="19"/>
      <c r="V36" s="14"/>
      <c r="W36" s="14"/>
    </row>
    <row r="37" spans="2:23" s="13" customFormat="1" ht="72" customHeight="1">
      <c r="B37" s="18">
        <v>14</v>
      </c>
      <c r="C37" s="12" t="s">
        <v>46</v>
      </c>
      <c r="D37" s="12" t="s">
        <v>134</v>
      </c>
      <c r="E37" s="12" t="s">
        <v>5</v>
      </c>
      <c r="F37" s="12" t="s">
        <v>2</v>
      </c>
      <c r="G37" s="12"/>
      <c r="H37" s="26">
        <v>8500</v>
      </c>
      <c r="I37" s="26">
        <v>0</v>
      </c>
      <c r="J37" s="26"/>
      <c r="K37" s="26">
        <v>0</v>
      </c>
      <c r="L37" s="26">
        <v>250</v>
      </c>
      <c r="M37" s="26">
        <v>0</v>
      </c>
      <c r="N37" s="26"/>
      <c r="O37" s="26"/>
      <c r="P37" s="26">
        <f t="shared" si="2"/>
        <v>8750</v>
      </c>
      <c r="Q37" s="26">
        <v>763.43</v>
      </c>
      <c r="R37" s="26">
        <f t="shared" si="0"/>
        <v>7986.57</v>
      </c>
      <c r="S37" s="26">
        <v>0</v>
      </c>
      <c r="T37" s="19"/>
      <c r="V37" s="14"/>
      <c r="W37" s="14"/>
    </row>
    <row r="38" spans="2:23" s="13" customFormat="1" ht="72" customHeight="1">
      <c r="B38" s="18">
        <v>15</v>
      </c>
      <c r="C38" s="12" t="s">
        <v>46</v>
      </c>
      <c r="D38" s="12" t="s">
        <v>23</v>
      </c>
      <c r="E38" s="12" t="s">
        <v>28</v>
      </c>
      <c r="F38" s="12" t="s">
        <v>2</v>
      </c>
      <c r="G38" s="12"/>
      <c r="H38" s="26">
        <v>8500</v>
      </c>
      <c r="I38" s="26">
        <v>0</v>
      </c>
      <c r="J38" s="26"/>
      <c r="K38" s="26">
        <v>0</v>
      </c>
      <c r="L38" s="26">
        <v>250</v>
      </c>
      <c r="M38" s="26">
        <v>0</v>
      </c>
      <c r="N38" s="26"/>
      <c r="O38" s="26"/>
      <c r="P38" s="26">
        <f t="shared" si="2"/>
        <v>8750</v>
      </c>
      <c r="Q38" s="26">
        <v>763.43</v>
      </c>
      <c r="R38" s="26">
        <f t="shared" si="0"/>
        <v>7986.57</v>
      </c>
      <c r="S38" s="26">
        <v>0</v>
      </c>
      <c r="T38" s="19"/>
      <c r="V38" s="14"/>
      <c r="W38" s="14"/>
    </row>
    <row r="39" spans="2:23" s="13" customFormat="1" ht="72" customHeight="1">
      <c r="B39" s="18">
        <v>16</v>
      </c>
      <c r="C39" s="12" t="s">
        <v>46</v>
      </c>
      <c r="D39" s="12" t="s">
        <v>136</v>
      </c>
      <c r="E39" s="12" t="s">
        <v>135</v>
      </c>
      <c r="F39" s="12" t="s">
        <v>2</v>
      </c>
      <c r="G39" s="12"/>
      <c r="H39" s="26">
        <v>7951.61</v>
      </c>
      <c r="I39" s="26">
        <v>0</v>
      </c>
      <c r="J39" s="26"/>
      <c r="K39" s="26">
        <v>0</v>
      </c>
      <c r="L39" s="26">
        <v>233.87</v>
      </c>
      <c r="M39" s="26">
        <v>0</v>
      </c>
      <c r="N39" s="26"/>
      <c r="O39" s="26"/>
      <c r="P39" s="26">
        <f>SUM(H39:M39)</f>
        <v>8185.48</v>
      </c>
      <c r="Q39" s="26">
        <v>490.93</v>
      </c>
      <c r="R39" s="26">
        <f t="shared" si="0"/>
        <v>7694.5499999999993</v>
      </c>
      <c r="S39" s="26">
        <v>0</v>
      </c>
      <c r="T39" s="19"/>
      <c r="V39" s="14"/>
      <c r="W39" s="14"/>
    </row>
    <row r="40" spans="2:23" s="13" customFormat="1" ht="77.25" customHeight="1">
      <c r="B40" s="18">
        <v>17</v>
      </c>
      <c r="C40" s="12" t="s">
        <v>46</v>
      </c>
      <c r="D40" s="12" t="s">
        <v>116</v>
      </c>
      <c r="E40" s="12" t="s">
        <v>78</v>
      </c>
      <c r="F40" s="12" t="s">
        <v>2</v>
      </c>
      <c r="G40" s="12"/>
      <c r="H40" s="26">
        <v>6500</v>
      </c>
      <c r="I40" s="26">
        <v>0</v>
      </c>
      <c r="J40" s="26"/>
      <c r="K40" s="26">
        <v>0</v>
      </c>
      <c r="L40" s="26">
        <v>250</v>
      </c>
      <c r="M40" s="26">
        <v>0</v>
      </c>
      <c r="N40" s="26"/>
      <c r="O40" s="26"/>
      <c r="P40" s="26">
        <f t="shared" si="2"/>
        <v>6750</v>
      </c>
      <c r="Q40" s="26">
        <v>515.59</v>
      </c>
      <c r="R40" s="26">
        <f>+P40-Q40</f>
        <v>6234.41</v>
      </c>
      <c r="S40" s="26">
        <v>1882</v>
      </c>
      <c r="T40" s="19"/>
      <c r="V40" s="14"/>
      <c r="W40" s="14"/>
    </row>
    <row r="41" spans="2:23" s="13" customFormat="1" ht="77.25" customHeight="1">
      <c r="B41" s="18">
        <v>18</v>
      </c>
      <c r="C41" s="12" t="s">
        <v>46</v>
      </c>
      <c r="D41" s="12" t="s">
        <v>122</v>
      </c>
      <c r="E41" s="12" t="s">
        <v>123</v>
      </c>
      <c r="F41" s="12" t="s">
        <v>1</v>
      </c>
      <c r="G41" s="12"/>
      <c r="H41" s="26">
        <v>17000</v>
      </c>
      <c r="I41" s="26">
        <v>0</v>
      </c>
      <c r="J41" s="26"/>
      <c r="K41" s="26">
        <v>375</v>
      </c>
      <c r="L41" s="26">
        <v>250</v>
      </c>
      <c r="M41" s="26">
        <v>0</v>
      </c>
      <c r="N41" s="26"/>
      <c r="O41" s="26"/>
      <c r="P41" s="26">
        <f t="shared" si="2"/>
        <v>17625</v>
      </c>
      <c r="Q41" s="26">
        <v>1605.62</v>
      </c>
      <c r="R41" s="26">
        <f t="shared" si="0"/>
        <v>16019.380000000001</v>
      </c>
      <c r="S41" s="26">
        <v>0</v>
      </c>
      <c r="T41" s="19"/>
      <c r="V41" s="14"/>
      <c r="W41" s="14"/>
    </row>
    <row r="42" spans="2:23" s="13" customFormat="1" ht="77.25" customHeight="1">
      <c r="B42" s="18">
        <v>19</v>
      </c>
      <c r="C42" s="12" t="s">
        <v>46</v>
      </c>
      <c r="D42" s="12" t="s">
        <v>24</v>
      </c>
      <c r="E42" s="12" t="s">
        <v>27</v>
      </c>
      <c r="F42" s="12" t="s">
        <v>114</v>
      </c>
      <c r="G42" s="12"/>
      <c r="H42" s="26">
        <v>8500</v>
      </c>
      <c r="I42" s="26">
        <v>0</v>
      </c>
      <c r="J42" s="26"/>
      <c r="K42" s="26">
        <v>0</v>
      </c>
      <c r="L42" s="26">
        <v>250</v>
      </c>
      <c r="M42" s="26">
        <v>0</v>
      </c>
      <c r="N42" s="26"/>
      <c r="O42" s="26"/>
      <c r="P42" s="26">
        <f t="shared" si="2"/>
        <v>8750</v>
      </c>
      <c r="Q42" s="26">
        <v>3776.79</v>
      </c>
      <c r="R42" s="26">
        <f t="shared" si="0"/>
        <v>4973.21</v>
      </c>
      <c r="S42" s="26">
        <v>0</v>
      </c>
      <c r="T42" s="19"/>
      <c r="V42" s="14"/>
      <c r="W42" s="14"/>
    </row>
    <row r="43" spans="2:23" s="13" customFormat="1" ht="69" customHeight="1">
      <c r="B43" s="18">
        <v>20</v>
      </c>
      <c r="C43" s="12" t="s">
        <v>46</v>
      </c>
      <c r="D43" s="12" t="s">
        <v>21</v>
      </c>
      <c r="E43" s="12" t="s">
        <v>9</v>
      </c>
      <c r="F43" s="12" t="s">
        <v>3</v>
      </c>
      <c r="G43" s="12"/>
      <c r="H43" s="26">
        <v>8500</v>
      </c>
      <c r="I43" s="26">
        <v>0</v>
      </c>
      <c r="J43" s="26"/>
      <c r="K43" s="26">
        <v>0</v>
      </c>
      <c r="L43" s="26">
        <v>250</v>
      </c>
      <c r="M43" s="26">
        <v>0</v>
      </c>
      <c r="N43" s="26"/>
      <c r="O43" s="26"/>
      <c r="P43" s="26">
        <f t="shared" si="2"/>
        <v>8750</v>
      </c>
      <c r="Q43" s="26">
        <v>801.79</v>
      </c>
      <c r="R43" s="26">
        <f t="shared" si="0"/>
        <v>7948.21</v>
      </c>
      <c r="S43" s="26">
        <v>0</v>
      </c>
      <c r="T43" s="19"/>
      <c r="V43" s="14"/>
      <c r="W43" s="14"/>
    </row>
    <row r="44" spans="2:23" s="13" customFormat="1" ht="63" customHeight="1">
      <c r="B44" s="18">
        <v>21</v>
      </c>
      <c r="C44" s="12" t="s">
        <v>46</v>
      </c>
      <c r="D44" s="12" t="s">
        <v>17</v>
      </c>
      <c r="E44" s="12" t="s">
        <v>93</v>
      </c>
      <c r="F44" s="12" t="s">
        <v>3</v>
      </c>
      <c r="G44" s="12"/>
      <c r="H44" s="26">
        <v>8500</v>
      </c>
      <c r="I44" s="26">
        <v>0</v>
      </c>
      <c r="J44" s="26"/>
      <c r="K44" s="26">
        <v>0</v>
      </c>
      <c r="L44" s="26">
        <v>250</v>
      </c>
      <c r="M44" s="26">
        <v>0</v>
      </c>
      <c r="N44" s="26"/>
      <c r="O44" s="26"/>
      <c r="P44" s="26">
        <f t="shared" si="2"/>
        <v>8750</v>
      </c>
      <c r="Q44" s="26">
        <v>687.55</v>
      </c>
      <c r="R44" s="26">
        <f t="shared" si="0"/>
        <v>8062.45</v>
      </c>
      <c r="S44" s="26">
        <v>0</v>
      </c>
      <c r="T44" s="19"/>
      <c r="V44" s="14"/>
      <c r="W44" s="14"/>
    </row>
    <row r="45" spans="2:23" s="13" customFormat="1" ht="63" customHeight="1">
      <c r="B45" s="18">
        <v>22</v>
      </c>
      <c r="C45" s="12" t="s">
        <v>46</v>
      </c>
      <c r="D45" s="12" t="s">
        <v>104</v>
      </c>
      <c r="E45" s="12" t="s">
        <v>67</v>
      </c>
      <c r="F45" s="12" t="s">
        <v>3</v>
      </c>
      <c r="G45" s="12"/>
      <c r="H45" s="26">
        <v>8500</v>
      </c>
      <c r="I45" s="26">
        <v>0</v>
      </c>
      <c r="J45" s="26"/>
      <c r="K45" s="26">
        <v>0</v>
      </c>
      <c r="L45" s="26">
        <v>250</v>
      </c>
      <c r="M45" s="26">
        <v>0</v>
      </c>
      <c r="N45" s="26"/>
      <c r="O45" s="26"/>
      <c r="P45" s="26">
        <f>SUM(H45:M45)</f>
        <v>8750</v>
      </c>
      <c r="Q45" s="26">
        <v>762.25</v>
      </c>
      <c r="R45" s="26">
        <f t="shared" si="0"/>
        <v>7987.75</v>
      </c>
      <c r="S45" s="26">
        <v>623</v>
      </c>
      <c r="T45" s="19"/>
      <c r="V45" s="14"/>
      <c r="W45" s="14"/>
    </row>
    <row r="46" spans="2:23" s="13" customFormat="1" ht="26.25" customHeight="1">
      <c r="B46" s="18">
        <v>23</v>
      </c>
      <c r="C46" s="12" t="s">
        <v>46</v>
      </c>
      <c r="D46" s="12" t="s">
        <v>159</v>
      </c>
      <c r="E46" s="12" t="s">
        <v>121</v>
      </c>
      <c r="F46" s="12" t="s">
        <v>3</v>
      </c>
      <c r="G46" s="12"/>
      <c r="H46" s="26">
        <v>8500</v>
      </c>
      <c r="I46" s="26">
        <v>0</v>
      </c>
      <c r="J46" s="26"/>
      <c r="K46" s="26">
        <v>0</v>
      </c>
      <c r="L46" s="26">
        <v>250</v>
      </c>
      <c r="M46" s="26">
        <v>0</v>
      </c>
      <c r="N46" s="26"/>
      <c r="O46" s="26"/>
      <c r="P46" s="26">
        <f>SUM(H46:M46)</f>
        <v>8750</v>
      </c>
      <c r="Q46" s="26">
        <v>777.25</v>
      </c>
      <c r="R46" s="26">
        <f t="shared" si="0"/>
        <v>7972.75</v>
      </c>
      <c r="S46" s="26">
        <v>985.5</v>
      </c>
      <c r="T46" s="19"/>
      <c r="V46" s="14"/>
      <c r="W46" s="14"/>
    </row>
    <row r="47" spans="2:23" s="13" customFormat="1" ht="70.150000000000006" customHeight="1">
      <c r="B47" s="18">
        <v>24</v>
      </c>
      <c r="C47" s="12" t="s">
        <v>46</v>
      </c>
      <c r="D47" s="12" t="s">
        <v>40</v>
      </c>
      <c r="E47" s="12" t="s">
        <v>8</v>
      </c>
      <c r="F47" s="12" t="s">
        <v>3</v>
      </c>
      <c r="G47" s="12"/>
      <c r="H47" s="26">
        <v>8500</v>
      </c>
      <c r="I47" s="26">
        <v>0</v>
      </c>
      <c r="J47" s="26"/>
      <c r="K47" s="26"/>
      <c r="L47" s="26">
        <v>250</v>
      </c>
      <c r="M47" s="26">
        <v>0</v>
      </c>
      <c r="N47" s="26"/>
      <c r="O47" s="26"/>
      <c r="P47" s="26">
        <f t="shared" si="2"/>
        <v>8750</v>
      </c>
      <c r="Q47" s="26">
        <v>687.55</v>
      </c>
      <c r="R47" s="26">
        <f t="shared" si="0"/>
        <v>8062.45</v>
      </c>
      <c r="S47" s="26">
        <v>1082.5</v>
      </c>
      <c r="T47" s="19"/>
      <c r="V47" s="14"/>
      <c r="W47" s="14"/>
    </row>
    <row r="48" spans="2:23" s="13" customFormat="1" ht="33.75" customHeight="1">
      <c r="B48" s="18">
        <v>25</v>
      </c>
      <c r="C48" s="12" t="s">
        <v>46</v>
      </c>
      <c r="D48" s="12" t="s">
        <v>95</v>
      </c>
      <c r="E48" s="12" t="s">
        <v>115</v>
      </c>
      <c r="F48" s="12" t="s">
        <v>3</v>
      </c>
      <c r="G48" s="12"/>
      <c r="H48" s="26">
        <v>5500</v>
      </c>
      <c r="I48" s="26">
        <v>0</v>
      </c>
      <c r="J48" s="26"/>
      <c r="K48" s="26">
        <v>0</v>
      </c>
      <c r="L48" s="26">
        <v>250</v>
      </c>
      <c r="M48" s="26">
        <v>0</v>
      </c>
      <c r="N48" s="26"/>
      <c r="O48" s="26"/>
      <c r="P48" s="26">
        <f t="shared" si="2"/>
        <v>5750</v>
      </c>
      <c r="Q48" s="26">
        <v>387.45</v>
      </c>
      <c r="R48" s="26">
        <f t="shared" si="0"/>
        <v>5362.55</v>
      </c>
      <c r="S48" s="26">
        <v>0</v>
      </c>
      <c r="T48" s="19"/>
      <c r="V48" s="14"/>
      <c r="W48" s="14"/>
    </row>
    <row r="49" spans="2:23" s="13" customFormat="1" ht="48.75" customHeight="1">
      <c r="B49" s="18">
        <v>26</v>
      </c>
      <c r="C49" s="12" t="s">
        <v>46</v>
      </c>
      <c r="D49" s="12" t="s">
        <v>137</v>
      </c>
      <c r="E49" s="12" t="s">
        <v>115</v>
      </c>
      <c r="F49" s="12" t="s">
        <v>3</v>
      </c>
      <c r="G49" s="12"/>
      <c r="H49" s="26">
        <v>5500</v>
      </c>
      <c r="I49" s="26">
        <v>0</v>
      </c>
      <c r="J49" s="26"/>
      <c r="K49" s="26"/>
      <c r="L49" s="26">
        <v>250</v>
      </c>
      <c r="M49" s="26">
        <v>0</v>
      </c>
      <c r="N49" s="26"/>
      <c r="O49" s="26"/>
      <c r="P49" s="26">
        <f t="shared" si="2"/>
        <v>5750</v>
      </c>
      <c r="Q49" s="26">
        <v>387.45</v>
      </c>
      <c r="R49" s="26">
        <f t="shared" si="0"/>
        <v>5362.55</v>
      </c>
      <c r="S49" s="26">
        <v>0</v>
      </c>
      <c r="T49" s="19"/>
      <c r="V49" s="14"/>
      <c r="W49" s="14"/>
    </row>
    <row r="50" spans="2:23" s="15" customFormat="1" ht="25.5" customHeight="1">
      <c r="B50" s="18">
        <v>27</v>
      </c>
      <c r="C50" s="12" t="s">
        <v>46</v>
      </c>
      <c r="D50" s="12" t="s">
        <v>158</v>
      </c>
      <c r="E50" s="12" t="s">
        <v>72</v>
      </c>
      <c r="F50" s="12" t="s">
        <v>3</v>
      </c>
      <c r="G50" s="12"/>
      <c r="H50" s="26">
        <v>5750</v>
      </c>
      <c r="I50" s="26">
        <v>0</v>
      </c>
      <c r="J50" s="26"/>
      <c r="K50" s="26">
        <v>0</v>
      </c>
      <c r="L50" s="26">
        <v>250</v>
      </c>
      <c r="M50" s="26">
        <v>1250</v>
      </c>
      <c r="N50" s="26"/>
      <c r="O50" s="26"/>
      <c r="P50" s="26">
        <f t="shared" ref="P50:P80" si="3">SUM(H50:M50)</f>
        <v>7250</v>
      </c>
      <c r="Q50" s="26">
        <v>513.63</v>
      </c>
      <c r="R50" s="26">
        <f t="shared" ref="R50:R71" si="4">+P50-Q50</f>
        <v>6736.37</v>
      </c>
      <c r="S50" s="26">
        <v>0</v>
      </c>
      <c r="T50" s="19"/>
      <c r="V50" s="16"/>
      <c r="W50" s="16"/>
    </row>
    <row r="51" spans="2:23" s="13" customFormat="1" ht="39" customHeight="1">
      <c r="B51" s="18">
        <v>28</v>
      </c>
      <c r="C51" s="12" t="s">
        <v>46</v>
      </c>
      <c r="D51" s="12" t="s">
        <v>138</v>
      </c>
      <c r="E51" s="12" t="s">
        <v>72</v>
      </c>
      <c r="F51" s="12" t="s">
        <v>3</v>
      </c>
      <c r="G51" s="12"/>
      <c r="H51" s="26">
        <v>5379.03</v>
      </c>
      <c r="I51" s="26">
        <v>0</v>
      </c>
      <c r="J51" s="26"/>
      <c r="K51" s="26">
        <v>0</v>
      </c>
      <c r="L51" s="26">
        <v>233.87</v>
      </c>
      <c r="M51" s="26">
        <v>0</v>
      </c>
      <c r="N51" s="26"/>
      <c r="O51" s="26"/>
      <c r="P51" s="26">
        <f t="shared" si="3"/>
        <v>5612.9</v>
      </c>
      <c r="Q51" s="26">
        <v>259.81</v>
      </c>
      <c r="R51" s="26">
        <f t="shared" si="4"/>
        <v>5353.0899999999992</v>
      </c>
      <c r="S51" s="26">
        <v>1826</v>
      </c>
      <c r="T51" s="19"/>
      <c r="V51" s="14"/>
      <c r="W51" s="14"/>
    </row>
    <row r="52" spans="2:23" s="13" customFormat="1" ht="39" customHeight="1">
      <c r="B52" s="18">
        <v>29</v>
      </c>
      <c r="C52" s="12" t="s">
        <v>46</v>
      </c>
      <c r="D52" s="12" t="s">
        <v>139</v>
      </c>
      <c r="E52" s="12" t="s">
        <v>72</v>
      </c>
      <c r="F52" s="12" t="s">
        <v>3</v>
      </c>
      <c r="G52" s="12"/>
      <c r="H52" s="26">
        <v>2782.26</v>
      </c>
      <c r="I52" s="26">
        <v>0</v>
      </c>
      <c r="J52" s="26"/>
      <c r="K52" s="26">
        <v>0</v>
      </c>
      <c r="L52" s="26">
        <v>120.97</v>
      </c>
      <c r="M52" s="26">
        <v>0</v>
      </c>
      <c r="N52" s="26"/>
      <c r="O52" s="26"/>
      <c r="P52" s="26">
        <f t="shared" si="3"/>
        <v>2903.23</v>
      </c>
      <c r="Q52" s="26">
        <v>134.38</v>
      </c>
      <c r="R52" s="26">
        <f t="shared" ref="R52" si="5">+P52-Q52</f>
        <v>2768.85</v>
      </c>
      <c r="S52" s="26">
        <v>0</v>
      </c>
      <c r="T52" s="19"/>
      <c r="V52" s="14"/>
      <c r="W52" s="14"/>
    </row>
    <row r="53" spans="2:23" s="13" customFormat="1" ht="70.5" customHeight="1">
      <c r="B53" s="18">
        <v>30</v>
      </c>
      <c r="C53" s="12" t="s">
        <v>46</v>
      </c>
      <c r="D53" s="12" t="s">
        <v>41</v>
      </c>
      <c r="E53" s="12" t="s">
        <v>79</v>
      </c>
      <c r="F53" s="12" t="s">
        <v>1</v>
      </c>
      <c r="G53" s="12"/>
      <c r="H53" s="26">
        <v>12000</v>
      </c>
      <c r="I53" s="26">
        <v>0</v>
      </c>
      <c r="J53" s="26"/>
      <c r="K53" s="26">
        <v>375</v>
      </c>
      <c r="L53" s="26">
        <v>250</v>
      </c>
      <c r="M53" s="26">
        <v>0</v>
      </c>
      <c r="N53" s="26"/>
      <c r="O53" s="26"/>
      <c r="P53" s="26">
        <f t="shared" si="3"/>
        <v>12625</v>
      </c>
      <c r="Q53" s="26">
        <v>1240.0999999999999</v>
      </c>
      <c r="R53" s="26">
        <f t="shared" si="4"/>
        <v>11384.9</v>
      </c>
      <c r="S53" s="26">
        <v>0</v>
      </c>
      <c r="T53" s="19"/>
      <c r="V53" s="14"/>
      <c r="W53" s="14"/>
    </row>
    <row r="54" spans="2:23" s="13" customFormat="1" ht="91.5" customHeight="1">
      <c r="B54" s="18">
        <v>31</v>
      </c>
      <c r="C54" s="12" t="s">
        <v>46</v>
      </c>
      <c r="D54" s="12" t="s">
        <v>96</v>
      </c>
      <c r="E54" s="12" t="s">
        <v>80</v>
      </c>
      <c r="F54" s="12" t="s">
        <v>98</v>
      </c>
      <c r="G54" s="12"/>
      <c r="H54" s="26">
        <v>5750</v>
      </c>
      <c r="I54" s="26">
        <v>0</v>
      </c>
      <c r="J54" s="26"/>
      <c r="K54" s="26">
        <v>0</v>
      </c>
      <c r="L54" s="26">
        <v>250</v>
      </c>
      <c r="M54" s="26">
        <v>0</v>
      </c>
      <c r="N54" s="26"/>
      <c r="O54" s="26"/>
      <c r="P54" s="26">
        <f t="shared" si="3"/>
        <v>6000</v>
      </c>
      <c r="Q54" s="26">
        <v>412.5</v>
      </c>
      <c r="R54" s="26">
        <f t="shared" si="4"/>
        <v>5587.5</v>
      </c>
      <c r="S54" s="26">
        <v>0</v>
      </c>
      <c r="T54" s="19"/>
      <c r="V54" s="14"/>
      <c r="W54" s="14"/>
    </row>
    <row r="55" spans="2:23" s="13" customFormat="1" ht="91.5" customHeight="1">
      <c r="B55" s="18">
        <v>32</v>
      </c>
      <c r="C55" s="12" t="s">
        <v>46</v>
      </c>
      <c r="D55" s="12" t="s">
        <v>124</v>
      </c>
      <c r="E55" s="12" t="s">
        <v>154</v>
      </c>
      <c r="F55" s="12" t="s">
        <v>98</v>
      </c>
      <c r="G55" s="12"/>
      <c r="H55" s="26">
        <v>5500</v>
      </c>
      <c r="I55" s="26">
        <v>0</v>
      </c>
      <c r="J55" s="26"/>
      <c r="K55" s="26">
        <v>0</v>
      </c>
      <c r="L55" s="26">
        <v>250</v>
      </c>
      <c r="M55" s="26">
        <v>0</v>
      </c>
      <c r="N55" s="26"/>
      <c r="O55" s="26"/>
      <c r="P55" s="26">
        <f t="shared" si="3"/>
        <v>5750</v>
      </c>
      <c r="Q55" s="26">
        <v>265.64999999999998</v>
      </c>
      <c r="R55" s="26">
        <f t="shared" si="4"/>
        <v>5484.35</v>
      </c>
      <c r="S55" s="26">
        <v>0</v>
      </c>
      <c r="T55" s="19"/>
      <c r="V55" s="14"/>
      <c r="W55" s="14"/>
    </row>
    <row r="56" spans="2:23" s="13" customFormat="1" ht="78" customHeight="1">
      <c r="B56" s="18">
        <v>33</v>
      </c>
      <c r="C56" s="12" t="s">
        <v>46</v>
      </c>
      <c r="D56" s="12" t="s">
        <v>81</v>
      </c>
      <c r="E56" s="12" t="s">
        <v>82</v>
      </c>
      <c r="F56" s="12" t="s">
        <v>98</v>
      </c>
      <c r="G56" s="12"/>
      <c r="H56" s="26">
        <v>4800</v>
      </c>
      <c r="I56" s="26">
        <v>0</v>
      </c>
      <c r="J56" s="26"/>
      <c r="K56" s="26">
        <v>0</v>
      </c>
      <c r="L56" s="26">
        <v>250</v>
      </c>
      <c r="M56" s="26">
        <v>0</v>
      </c>
      <c r="N56" s="26"/>
      <c r="O56" s="26"/>
      <c r="P56" s="26">
        <f t="shared" si="3"/>
        <v>5050</v>
      </c>
      <c r="Q56" s="26">
        <v>317.60000000000002</v>
      </c>
      <c r="R56" s="26">
        <f t="shared" si="4"/>
        <v>4732.3999999999996</v>
      </c>
      <c r="S56" s="26">
        <v>0</v>
      </c>
      <c r="T56" s="19"/>
      <c r="V56" s="14"/>
      <c r="W56" s="14"/>
    </row>
    <row r="57" spans="2:23" s="13" customFormat="1" ht="59.25" customHeight="1">
      <c r="B57" s="18">
        <v>34</v>
      </c>
      <c r="C57" s="12" t="s">
        <v>46</v>
      </c>
      <c r="D57" s="12" t="s">
        <v>97</v>
      </c>
      <c r="E57" s="12" t="s">
        <v>83</v>
      </c>
      <c r="F57" s="12" t="s">
        <v>1</v>
      </c>
      <c r="G57" s="12" t="s">
        <v>48</v>
      </c>
      <c r="H57" s="26">
        <v>12000</v>
      </c>
      <c r="I57" s="26">
        <v>0</v>
      </c>
      <c r="J57" s="26"/>
      <c r="K57" s="26">
        <v>375</v>
      </c>
      <c r="L57" s="26">
        <v>250</v>
      </c>
      <c r="M57" s="26">
        <v>0</v>
      </c>
      <c r="N57" s="26"/>
      <c r="O57" s="26"/>
      <c r="P57" s="26">
        <f t="shared" si="3"/>
        <v>12625</v>
      </c>
      <c r="Q57" s="26">
        <v>1212.8800000000001</v>
      </c>
      <c r="R57" s="26">
        <f>+P57-Q57</f>
        <v>11412.119999999999</v>
      </c>
      <c r="S57" s="26">
        <v>0</v>
      </c>
      <c r="T57" s="19"/>
      <c r="V57" s="14"/>
      <c r="W57" s="14"/>
    </row>
    <row r="58" spans="2:23" s="13" customFormat="1" ht="76.5" customHeight="1">
      <c r="B58" s="18">
        <v>35</v>
      </c>
      <c r="C58" s="12" t="s">
        <v>46</v>
      </c>
      <c r="D58" s="12" t="s">
        <v>26</v>
      </c>
      <c r="E58" s="12" t="s">
        <v>125</v>
      </c>
      <c r="F58" s="12" t="s">
        <v>99</v>
      </c>
      <c r="G58" s="12"/>
      <c r="H58" s="26">
        <v>5750</v>
      </c>
      <c r="I58" s="26">
        <v>0</v>
      </c>
      <c r="J58" s="26"/>
      <c r="K58" s="26">
        <v>0</v>
      </c>
      <c r="L58" s="26">
        <v>250</v>
      </c>
      <c r="M58" s="26">
        <v>0</v>
      </c>
      <c r="N58" s="26"/>
      <c r="O58" s="26"/>
      <c r="P58" s="26">
        <f t="shared" si="3"/>
        <v>6000</v>
      </c>
      <c r="Q58" s="26">
        <v>412.79</v>
      </c>
      <c r="R58" s="26">
        <f>+P58-Q58</f>
        <v>5587.21</v>
      </c>
      <c r="S58" s="26">
        <v>0</v>
      </c>
      <c r="T58" s="19"/>
      <c r="V58" s="14"/>
      <c r="W58" s="14"/>
    </row>
    <row r="59" spans="2:23" s="13" customFormat="1" ht="76.5" customHeight="1">
      <c r="B59" s="18">
        <v>36</v>
      </c>
      <c r="C59" s="12" t="s">
        <v>46</v>
      </c>
      <c r="D59" s="12" t="s">
        <v>25</v>
      </c>
      <c r="E59" s="12" t="s">
        <v>126</v>
      </c>
      <c r="F59" s="12" t="s">
        <v>99</v>
      </c>
      <c r="G59" s="12"/>
      <c r="H59" s="26">
        <v>5500</v>
      </c>
      <c r="I59" s="26">
        <v>0</v>
      </c>
      <c r="J59" s="26"/>
      <c r="K59" s="26">
        <v>0</v>
      </c>
      <c r="L59" s="26">
        <v>250</v>
      </c>
      <c r="M59" s="26">
        <v>0</v>
      </c>
      <c r="N59" s="26"/>
      <c r="O59" s="26"/>
      <c r="P59" s="26">
        <f t="shared" si="3"/>
        <v>5750</v>
      </c>
      <c r="Q59" s="26">
        <v>387.65</v>
      </c>
      <c r="R59" s="26">
        <f t="shared" si="4"/>
        <v>5362.35</v>
      </c>
      <c r="S59" s="26">
        <v>0</v>
      </c>
      <c r="T59" s="19"/>
      <c r="V59" s="14"/>
      <c r="W59" s="14"/>
    </row>
    <row r="60" spans="2:23" s="13" customFormat="1" ht="75.75" customHeight="1">
      <c r="B60" s="18">
        <v>37</v>
      </c>
      <c r="C60" s="12" t="s">
        <v>46</v>
      </c>
      <c r="D60" s="12" t="s">
        <v>71</v>
      </c>
      <c r="E60" s="12" t="s">
        <v>84</v>
      </c>
      <c r="F60" s="12" t="s">
        <v>99</v>
      </c>
      <c r="G60" s="12"/>
      <c r="H60" s="26">
        <v>4800</v>
      </c>
      <c r="I60" s="26">
        <v>0</v>
      </c>
      <c r="J60" s="26"/>
      <c r="K60" s="26">
        <v>0</v>
      </c>
      <c r="L60" s="26">
        <v>250</v>
      </c>
      <c r="M60" s="26">
        <v>0</v>
      </c>
      <c r="N60" s="26"/>
      <c r="O60" s="26"/>
      <c r="P60" s="26">
        <f t="shared" si="3"/>
        <v>5050</v>
      </c>
      <c r="Q60" s="26">
        <v>309.74</v>
      </c>
      <c r="R60" s="26">
        <f t="shared" si="4"/>
        <v>4740.26</v>
      </c>
      <c r="S60" s="26">
        <v>0</v>
      </c>
      <c r="T60" s="19"/>
      <c r="V60" s="14"/>
      <c r="W60" s="14"/>
    </row>
    <row r="61" spans="2:23" s="13" customFormat="1" ht="57" customHeight="1">
      <c r="B61" s="18">
        <v>38</v>
      </c>
      <c r="C61" s="12" t="s">
        <v>46</v>
      </c>
      <c r="D61" s="12" t="s">
        <v>120</v>
      </c>
      <c r="E61" s="12" t="s">
        <v>155</v>
      </c>
      <c r="F61" s="12" t="s">
        <v>1</v>
      </c>
      <c r="G61" s="12"/>
      <c r="H61" s="26">
        <v>12000</v>
      </c>
      <c r="I61" s="26">
        <v>0</v>
      </c>
      <c r="J61" s="26"/>
      <c r="K61" s="26">
        <v>375</v>
      </c>
      <c r="L61" s="26">
        <v>250</v>
      </c>
      <c r="M61" s="26">
        <v>0</v>
      </c>
      <c r="N61" s="26"/>
      <c r="O61" s="26"/>
      <c r="P61" s="26">
        <f t="shared" si="3"/>
        <v>12625</v>
      </c>
      <c r="Q61" s="26">
        <v>1128.72</v>
      </c>
      <c r="R61" s="26">
        <f t="shared" si="4"/>
        <v>11496.28</v>
      </c>
      <c r="S61" s="26">
        <v>0</v>
      </c>
      <c r="T61" s="19"/>
      <c r="V61" s="14"/>
      <c r="W61" s="14"/>
    </row>
    <row r="62" spans="2:23" s="13" customFormat="1" ht="63.75" customHeight="1">
      <c r="B62" s="18">
        <v>39</v>
      </c>
      <c r="C62" s="12" t="s">
        <v>46</v>
      </c>
      <c r="D62" s="12" t="s">
        <v>6</v>
      </c>
      <c r="E62" s="12" t="s">
        <v>85</v>
      </c>
      <c r="F62" s="12" t="s">
        <v>4</v>
      </c>
      <c r="G62" s="12"/>
      <c r="H62" s="26">
        <v>5750</v>
      </c>
      <c r="I62" s="26">
        <v>0</v>
      </c>
      <c r="J62" s="26"/>
      <c r="K62" s="26"/>
      <c r="L62" s="26">
        <v>250</v>
      </c>
      <c r="M62" s="26">
        <v>0</v>
      </c>
      <c r="N62" s="26"/>
      <c r="O62" s="26"/>
      <c r="P62" s="26">
        <f t="shared" si="3"/>
        <v>6000</v>
      </c>
      <c r="Q62" s="26">
        <v>412.79</v>
      </c>
      <c r="R62" s="26">
        <f t="shared" si="4"/>
        <v>5587.21</v>
      </c>
      <c r="S62" s="26">
        <v>0</v>
      </c>
      <c r="T62" s="19"/>
      <c r="V62" s="14"/>
      <c r="W62" s="14"/>
    </row>
    <row r="63" spans="2:23" s="13" customFormat="1" ht="81.75" customHeight="1">
      <c r="B63" s="18">
        <v>40</v>
      </c>
      <c r="C63" s="12" t="s">
        <v>46</v>
      </c>
      <c r="D63" s="12" t="s">
        <v>70</v>
      </c>
      <c r="E63" s="12" t="s">
        <v>107</v>
      </c>
      <c r="F63" s="12" t="s">
        <v>4</v>
      </c>
      <c r="G63" s="12"/>
      <c r="H63" s="26">
        <v>5500</v>
      </c>
      <c r="I63" s="26">
        <v>0</v>
      </c>
      <c r="J63" s="26"/>
      <c r="K63" s="26">
        <v>0</v>
      </c>
      <c r="L63" s="26">
        <v>250</v>
      </c>
      <c r="M63" s="26">
        <v>0</v>
      </c>
      <c r="N63" s="26"/>
      <c r="O63" s="26"/>
      <c r="P63" s="26">
        <f t="shared" si="3"/>
        <v>5750</v>
      </c>
      <c r="Q63" s="26">
        <v>371.96</v>
      </c>
      <c r="R63" s="26">
        <f t="shared" si="4"/>
        <v>5378.04</v>
      </c>
      <c r="S63" s="26">
        <v>0</v>
      </c>
      <c r="T63" s="19"/>
      <c r="V63" s="14"/>
      <c r="W63" s="14"/>
    </row>
    <row r="64" spans="2:23" s="13" customFormat="1" ht="81.75" customHeight="1">
      <c r="B64" s="18">
        <v>41</v>
      </c>
      <c r="C64" s="12" t="s">
        <v>46</v>
      </c>
      <c r="D64" s="12" t="s">
        <v>117</v>
      </c>
      <c r="E64" s="12" t="s">
        <v>119</v>
      </c>
      <c r="F64" s="12" t="s">
        <v>4</v>
      </c>
      <c r="G64" s="12"/>
      <c r="H64" s="26">
        <v>4800</v>
      </c>
      <c r="I64" s="26">
        <v>0</v>
      </c>
      <c r="J64" s="26"/>
      <c r="K64" s="26">
        <v>0</v>
      </c>
      <c r="L64" s="26">
        <v>250</v>
      </c>
      <c r="M64" s="26">
        <v>0</v>
      </c>
      <c r="N64" s="26"/>
      <c r="O64" s="26"/>
      <c r="P64" s="26">
        <f t="shared" si="3"/>
        <v>5050</v>
      </c>
      <c r="Q64" s="26">
        <v>260.81</v>
      </c>
      <c r="R64" s="26">
        <f t="shared" ref="R64" si="6">+P64-Q64</f>
        <v>4789.1899999999996</v>
      </c>
      <c r="S64" s="26">
        <v>0</v>
      </c>
      <c r="T64" s="19"/>
      <c r="V64" s="14"/>
      <c r="W64" s="14"/>
    </row>
    <row r="65" spans="2:44" s="13" customFormat="1" ht="66.75" customHeight="1">
      <c r="B65" s="18">
        <v>42</v>
      </c>
      <c r="C65" s="12" t="s">
        <v>46</v>
      </c>
      <c r="D65" s="12" t="s">
        <v>143</v>
      </c>
      <c r="E65" s="12" t="s">
        <v>86</v>
      </c>
      <c r="F65" s="12" t="s">
        <v>1</v>
      </c>
      <c r="G65" s="12"/>
      <c r="H65" s="26">
        <v>12000</v>
      </c>
      <c r="I65" s="26">
        <v>0</v>
      </c>
      <c r="J65" s="26"/>
      <c r="K65" s="26">
        <v>375</v>
      </c>
      <c r="L65" s="26">
        <v>250</v>
      </c>
      <c r="M65" s="26">
        <v>0</v>
      </c>
      <c r="N65" s="26"/>
      <c r="O65" s="26"/>
      <c r="P65" s="26">
        <f t="shared" si="3"/>
        <v>12625</v>
      </c>
      <c r="Q65" s="26">
        <v>1217.49</v>
      </c>
      <c r="R65" s="26">
        <f t="shared" si="4"/>
        <v>11407.51</v>
      </c>
      <c r="S65" s="26">
        <v>0</v>
      </c>
      <c r="T65" s="19"/>
      <c r="V65" s="14"/>
      <c r="W65" s="14"/>
    </row>
    <row r="66" spans="2:44" s="13" customFormat="1" ht="84.75" customHeight="1">
      <c r="B66" s="18">
        <v>43</v>
      </c>
      <c r="C66" s="12" t="s">
        <v>46</v>
      </c>
      <c r="D66" s="12" t="s">
        <v>144</v>
      </c>
      <c r="E66" s="12" t="s">
        <v>87</v>
      </c>
      <c r="F66" s="12" t="s">
        <v>100</v>
      </c>
      <c r="G66" s="12"/>
      <c r="H66" s="26">
        <v>5750</v>
      </c>
      <c r="I66" s="26">
        <v>0</v>
      </c>
      <c r="J66" s="26"/>
      <c r="K66" s="26">
        <v>0</v>
      </c>
      <c r="L66" s="26">
        <v>250</v>
      </c>
      <c r="M66" s="26">
        <v>0</v>
      </c>
      <c r="N66" s="26"/>
      <c r="O66" s="26"/>
      <c r="P66" s="26">
        <f t="shared" si="3"/>
        <v>6000</v>
      </c>
      <c r="Q66" s="26">
        <v>399.48</v>
      </c>
      <c r="R66" s="26">
        <f t="shared" si="4"/>
        <v>5600.52</v>
      </c>
      <c r="S66" s="26">
        <v>0</v>
      </c>
      <c r="T66" s="19"/>
      <c r="V66" s="14"/>
      <c r="W66" s="14"/>
    </row>
    <row r="67" spans="2:44" s="13" customFormat="1" ht="76.5" customHeight="1">
      <c r="B67" s="18">
        <v>44</v>
      </c>
      <c r="C67" s="12" t="s">
        <v>46</v>
      </c>
      <c r="D67" s="12" t="s">
        <v>45</v>
      </c>
      <c r="E67" s="12" t="s">
        <v>103</v>
      </c>
      <c r="F67" s="12" t="s">
        <v>100</v>
      </c>
      <c r="G67" s="12"/>
      <c r="H67" s="26">
        <v>5500</v>
      </c>
      <c r="I67" s="26">
        <v>0</v>
      </c>
      <c r="J67" s="26"/>
      <c r="K67" s="26">
        <v>375</v>
      </c>
      <c r="L67" s="26">
        <v>250</v>
      </c>
      <c r="M67" s="26">
        <v>0</v>
      </c>
      <c r="N67" s="26"/>
      <c r="O67" s="26"/>
      <c r="P67" s="26">
        <f t="shared" si="3"/>
        <v>6125</v>
      </c>
      <c r="Q67" s="26">
        <v>425.06</v>
      </c>
      <c r="R67" s="26">
        <f t="shared" si="4"/>
        <v>5699.94</v>
      </c>
      <c r="S67" s="26">
        <v>0</v>
      </c>
      <c r="T67" s="19"/>
      <c r="V67" s="14"/>
      <c r="W67" s="14"/>
    </row>
    <row r="68" spans="2:44" s="13" customFormat="1" ht="61.5" customHeight="1">
      <c r="B68" s="18">
        <v>45</v>
      </c>
      <c r="C68" s="12" t="s">
        <v>46</v>
      </c>
      <c r="D68" s="12" t="s">
        <v>44</v>
      </c>
      <c r="E68" s="12" t="s">
        <v>88</v>
      </c>
      <c r="F68" s="12" t="s">
        <v>100</v>
      </c>
      <c r="G68" s="12"/>
      <c r="H68" s="26">
        <v>4800</v>
      </c>
      <c r="I68" s="26">
        <v>0</v>
      </c>
      <c r="J68" s="26"/>
      <c r="K68" s="26">
        <v>0</v>
      </c>
      <c r="L68" s="26">
        <v>250</v>
      </c>
      <c r="M68" s="26">
        <v>0</v>
      </c>
      <c r="N68" s="26"/>
      <c r="O68" s="26"/>
      <c r="P68" s="26">
        <f t="shared" si="3"/>
        <v>5050</v>
      </c>
      <c r="Q68" s="26">
        <v>317.60000000000002</v>
      </c>
      <c r="R68" s="26">
        <f t="shared" si="4"/>
        <v>4732.3999999999996</v>
      </c>
      <c r="S68" s="26">
        <v>0</v>
      </c>
      <c r="T68" s="19"/>
      <c r="V68" s="14"/>
      <c r="W68" s="14"/>
    </row>
    <row r="69" spans="2:44" s="13" customFormat="1" ht="61.5" customHeight="1">
      <c r="B69" s="18">
        <v>46</v>
      </c>
      <c r="C69" s="12" t="s">
        <v>46</v>
      </c>
      <c r="D69" s="12" t="s">
        <v>106</v>
      </c>
      <c r="E69" s="12" t="s">
        <v>105</v>
      </c>
      <c r="F69" s="12" t="s">
        <v>1</v>
      </c>
      <c r="G69" s="12"/>
      <c r="H69" s="26">
        <v>12000</v>
      </c>
      <c r="I69" s="26">
        <v>0</v>
      </c>
      <c r="J69" s="26"/>
      <c r="K69" s="26">
        <v>375</v>
      </c>
      <c r="L69" s="26">
        <v>250</v>
      </c>
      <c r="M69" s="26">
        <v>0</v>
      </c>
      <c r="N69" s="26"/>
      <c r="O69" s="26"/>
      <c r="P69" s="26">
        <f t="shared" si="3"/>
        <v>12625</v>
      </c>
      <c r="Q69" s="26">
        <v>1228.28</v>
      </c>
      <c r="R69" s="26">
        <f t="shared" si="4"/>
        <v>11396.72</v>
      </c>
      <c r="S69" s="26">
        <v>0</v>
      </c>
      <c r="T69" s="19"/>
      <c r="V69" s="14"/>
      <c r="W69" s="14"/>
    </row>
    <row r="70" spans="2:44" s="13" customFormat="1" ht="75" customHeight="1">
      <c r="B70" s="18">
        <v>47</v>
      </c>
      <c r="C70" s="12" t="s">
        <v>46</v>
      </c>
      <c r="D70" s="12" t="s">
        <v>15</v>
      </c>
      <c r="E70" s="12" t="s">
        <v>89</v>
      </c>
      <c r="F70" s="12" t="s">
        <v>101</v>
      </c>
      <c r="G70" s="12"/>
      <c r="H70" s="26">
        <v>5750</v>
      </c>
      <c r="I70" s="26">
        <v>0</v>
      </c>
      <c r="J70" s="26"/>
      <c r="K70" s="26">
        <v>375</v>
      </c>
      <c r="L70" s="26">
        <v>250</v>
      </c>
      <c r="M70" s="26">
        <v>0</v>
      </c>
      <c r="N70" s="26"/>
      <c r="O70" s="26"/>
      <c r="P70" s="26">
        <f t="shared" si="3"/>
        <v>6375</v>
      </c>
      <c r="Q70" s="26">
        <v>450.2</v>
      </c>
      <c r="R70" s="26">
        <f t="shared" si="4"/>
        <v>5924.8</v>
      </c>
      <c r="S70" s="26">
        <v>0</v>
      </c>
      <c r="T70" s="19"/>
      <c r="V70" s="14"/>
      <c r="W70" s="14"/>
    </row>
    <row r="71" spans="2:44" s="13" customFormat="1" ht="80.25" customHeight="1">
      <c r="B71" s="18">
        <v>48</v>
      </c>
      <c r="C71" s="12" t="s">
        <v>46</v>
      </c>
      <c r="D71" s="12" t="s">
        <v>14</v>
      </c>
      <c r="E71" s="12" t="s">
        <v>102</v>
      </c>
      <c r="F71" s="12" t="s">
        <v>101</v>
      </c>
      <c r="G71" s="12"/>
      <c r="H71" s="26">
        <v>5500</v>
      </c>
      <c r="I71" s="26">
        <v>0</v>
      </c>
      <c r="J71" s="26"/>
      <c r="K71" s="26">
        <v>375</v>
      </c>
      <c r="L71" s="26">
        <v>250</v>
      </c>
      <c r="M71" s="26">
        <v>0</v>
      </c>
      <c r="N71" s="26"/>
      <c r="O71" s="26"/>
      <c r="P71" s="26">
        <f t="shared" si="3"/>
        <v>6125</v>
      </c>
      <c r="Q71" s="26">
        <v>425.06</v>
      </c>
      <c r="R71" s="26">
        <f t="shared" si="4"/>
        <v>5699.94</v>
      </c>
      <c r="S71" s="26">
        <v>0</v>
      </c>
      <c r="T71" s="19"/>
      <c r="V71" s="14"/>
      <c r="W71" s="14"/>
    </row>
    <row r="72" spans="2:44" s="13" customFormat="1" ht="80.25" customHeight="1">
      <c r="B72" s="18">
        <v>49</v>
      </c>
      <c r="C72" s="12" t="s">
        <v>46</v>
      </c>
      <c r="D72" s="12" t="s">
        <v>13</v>
      </c>
      <c r="E72" s="12" t="s">
        <v>90</v>
      </c>
      <c r="F72" s="12" t="s">
        <v>101</v>
      </c>
      <c r="G72" s="12"/>
      <c r="H72" s="26">
        <v>4800</v>
      </c>
      <c r="I72" s="26">
        <v>0</v>
      </c>
      <c r="J72" s="26"/>
      <c r="K72" s="26">
        <v>0</v>
      </c>
      <c r="L72" s="26">
        <v>250</v>
      </c>
      <c r="M72" s="26">
        <v>0</v>
      </c>
      <c r="N72" s="26"/>
      <c r="O72" s="26"/>
      <c r="P72" s="26">
        <f t="shared" si="3"/>
        <v>5050</v>
      </c>
      <c r="Q72" s="26">
        <v>317.60000000000002</v>
      </c>
      <c r="R72" s="26">
        <f t="shared" ref="R72:R80" si="7">+P72-Q72</f>
        <v>4732.3999999999996</v>
      </c>
      <c r="S72" s="26">
        <v>0</v>
      </c>
      <c r="T72" s="19"/>
      <c r="V72" s="14"/>
      <c r="W72" s="14"/>
    </row>
    <row r="73" spans="2:44" s="13" customFormat="1" ht="80.25" customHeight="1">
      <c r="B73" s="18">
        <v>50</v>
      </c>
      <c r="C73" s="12" t="s">
        <v>47</v>
      </c>
      <c r="D73" s="12" t="s">
        <v>74</v>
      </c>
      <c r="E73" s="12" t="s">
        <v>148</v>
      </c>
      <c r="F73" s="12" t="s">
        <v>7</v>
      </c>
      <c r="G73" s="12"/>
      <c r="H73" s="26">
        <v>0</v>
      </c>
      <c r="I73" s="26">
        <v>18000</v>
      </c>
      <c r="J73" s="26"/>
      <c r="K73" s="26">
        <v>0</v>
      </c>
      <c r="L73" s="26">
        <v>0</v>
      </c>
      <c r="M73" s="26">
        <v>0</v>
      </c>
      <c r="N73" s="26"/>
      <c r="O73" s="26"/>
      <c r="P73" s="26">
        <f t="shared" si="3"/>
        <v>18000</v>
      </c>
      <c r="Q73" s="26">
        <v>803.57</v>
      </c>
      <c r="R73" s="26">
        <f t="shared" si="7"/>
        <v>17196.43</v>
      </c>
      <c r="S73" s="26">
        <v>656</v>
      </c>
      <c r="T73" s="19"/>
      <c r="V73" s="14"/>
      <c r="W73" s="14"/>
    </row>
    <row r="74" spans="2:44" s="13" customFormat="1" ht="80.25" customHeight="1">
      <c r="B74" s="18">
        <v>51</v>
      </c>
      <c r="C74" s="12" t="s">
        <v>47</v>
      </c>
      <c r="D74" s="12" t="s">
        <v>49</v>
      </c>
      <c r="E74" s="12" t="s">
        <v>148</v>
      </c>
      <c r="F74" s="12" t="s">
        <v>7</v>
      </c>
      <c r="G74" s="12"/>
      <c r="H74" s="26">
        <v>0</v>
      </c>
      <c r="I74" s="26">
        <v>18000</v>
      </c>
      <c r="J74" s="26"/>
      <c r="K74" s="26">
        <v>0</v>
      </c>
      <c r="L74" s="26">
        <v>0</v>
      </c>
      <c r="M74" s="26">
        <v>0</v>
      </c>
      <c r="N74" s="26"/>
      <c r="O74" s="26"/>
      <c r="P74" s="26">
        <f t="shared" si="3"/>
        <v>18000</v>
      </c>
      <c r="Q74" s="26">
        <v>900</v>
      </c>
      <c r="R74" s="26">
        <f t="shared" si="7"/>
        <v>17100</v>
      </c>
      <c r="S74" s="26">
        <v>0</v>
      </c>
      <c r="T74" s="19"/>
      <c r="V74" s="14"/>
      <c r="W74" s="14"/>
    </row>
    <row r="75" spans="2:44" s="13" customFormat="1" ht="101.25" customHeight="1">
      <c r="B75" s="18">
        <v>52</v>
      </c>
      <c r="C75" s="12" t="s">
        <v>47</v>
      </c>
      <c r="D75" s="12" t="s">
        <v>75</v>
      </c>
      <c r="E75" s="12" t="s">
        <v>149</v>
      </c>
      <c r="F75" s="12" t="s">
        <v>1</v>
      </c>
      <c r="G75" s="12"/>
      <c r="H75" s="26">
        <v>0</v>
      </c>
      <c r="I75" s="26">
        <v>20000</v>
      </c>
      <c r="J75" s="26"/>
      <c r="K75" s="26">
        <v>0</v>
      </c>
      <c r="L75" s="26">
        <v>0</v>
      </c>
      <c r="M75" s="26">
        <v>0</v>
      </c>
      <c r="N75" s="26"/>
      <c r="O75" s="26"/>
      <c r="P75" s="26">
        <f t="shared" si="3"/>
        <v>20000</v>
      </c>
      <c r="Q75" s="26">
        <v>1000</v>
      </c>
      <c r="R75" s="26">
        <f t="shared" si="7"/>
        <v>19000</v>
      </c>
      <c r="S75" s="26">
        <v>0</v>
      </c>
      <c r="T75" s="19"/>
      <c r="V75" s="14"/>
      <c r="W75" s="14"/>
    </row>
    <row r="76" spans="2:44" s="13" customFormat="1" ht="102" customHeight="1">
      <c r="B76" s="18">
        <v>53</v>
      </c>
      <c r="C76" s="12" t="s">
        <v>47</v>
      </c>
      <c r="D76" s="12" t="s">
        <v>42</v>
      </c>
      <c r="E76" s="12" t="s">
        <v>150</v>
      </c>
      <c r="F76" s="12" t="s">
        <v>1</v>
      </c>
      <c r="G76" s="12"/>
      <c r="H76" s="26">
        <v>0</v>
      </c>
      <c r="I76" s="26">
        <v>15000</v>
      </c>
      <c r="J76" s="26"/>
      <c r="K76" s="26">
        <v>0</v>
      </c>
      <c r="L76" s="26">
        <v>0</v>
      </c>
      <c r="M76" s="26">
        <v>0</v>
      </c>
      <c r="N76" s="26"/>
      <c r="O76" s="26"/>
      <c r="P76" s="26">
        <f t="shared" si="3"/>
        <v>15000</v>
      </c>
      <c r="Q76" s="26">
        <v>750</v>
      </c>
      <c r="R76" s="26">
        <f t="shared" si="7"/>
        <v>14250</v>
      </c>
      <c r="S76" s="26">
        <v>672</v>
      </c>
      <c r="T76" s="19"/>
      <c r="V76" s="14"/>
      <c r="W76" s="14"/>
    </row>
    <row r="77" spans="2:44" ht="76.5" customHeight="1">
      <c r="B77" s="18">
        <v>54</v>
      </c>
      <c r="C77" s="12" t="s">
        <v>47</v>
      </c>
      <c r="D77" s="12" t="s">
        <v>76</v>
      </c>
      <c r="E77" s="12" t="s">
        <v>151</v>
      </c>
      <c r="F77" s="12" t="s">
        <v>7</v>
      </c>
      <c r="G77" s="12"/>
      <c r="H77" s="26">
        <v>0</v>
      </c>
      <c r="I77" s="26">
        <v>12000</v>
      </c>
      <c r="J77" s="26"/>
      <c r="K77" s="26">
        <v>0</v>
      </c>
      <c r="L77" s="26">
        <v>0</v>
      </c>
      <c r="M77" s="26">
        <v>0</v>
      </c>
      <c r="N77" s="26"/>
      <c r="O77" s="26"/>
      <c r="P77" s="26">
        <f t="shared" si="3"/>
        <v>12000</v>
      </c>
      <c r="Q77" s="26">
        <v>600</v>
      </c>
      <c r="R77" s="26">
        <f t="shared" si="7"/>
        <v>11400</v>
      </c>
      <c r="S77" s="26">
        <v>573</v>
      </c>
      <c r="T77" s="19"/>
      <c r="V77" s="5"/>
      <c r="W77" s="5"/>
    </row>
    <row r="78" spans="2:44" ht="76.5" customHeight="1">
      <c r="B78" s="18">
        <v>55</v>
      </c>
      <c r="C78" s="12" t="s">
        <v>47</v>
      </c>
      <c r="D78" s="12" t="s">
        <v>145</v>
      </c>
      <c r="E78" s="12" t="s">
        <v>153</v>
      </c>
      <c r="F78" s="12" t="s">
        <v>7</v>
      </c>
      <c r="G78" s="12"/>
      <c r="H78" s="26">
        <v>0</v>
      </c>
      <c r="I78" s="26">
        <v>6709.68</v>
      </c>
      <c r="J78" s="26"/>
      <c r="K78" s="26">
        <v>0</v>
      </c>
      <c r="L78" s="26">
        <v>0</v>
      </c>
      <c r="M78" s="26">
        <v>0</v>
      </c>
      <c r="N78" s="26"/>
      <c r="O78" s="26"/>
      <c r="P78" s="26">
        <f t="shared" si="3"/>
        <v>6709.68</v>
      </c>
      <c r="Q78" s="26">
        <v>335.48400000000004</v>
      </c>
      <c r="R78" s="26">
        <f t="shared" si="7"/>
        <v>6374.1959999999999</v>
      </c>
      <c r="S78" s="26">
        <v>0</v>
      </c>
      <c r="T78" s="19"/>
      <c r="V78" s="5"/>
      <c r="W78" s="5"/>
    </row>
    <row r="79" spans="2:44" ht="85.5" customHeight="1">
      <c r="B79" s="18">
        <v>56</v>
      </c>
      <c r="C79" s="12" t="s">
        <v>47</v>
      </c>
      <c r="D79" s="12" t="s">
        <v>94</v>
      </c>
      <c r="E79" s="12" t="s">
        <v>152</v>
      </c>
      <c r="F79" s="12" t="s">
        <v>2</v>
      </c>
      <c r="G79" s="12"/>
      <c r="H79" s="26">
        <v>0</v>
      </c>
      <c r="I79" s="26">
        <v>8500</v>
      </c>
      <c r="J79" s="26"/>
      <c r="K79" s="26">
        <v>0</v>
      </c>
      <c r="L79" s="26">
        <v>0</v>
      </c>
      <c r="M79" s="26">
        <v>0</v>
      </c>
      <c r="N79" s="26"/>
      <c r="O79" s="26"/>
      <c r="P79" s="26">
        <f t="shared" si="3"/>
        <v>8500</v>
      </c>
      <c r="Q79" s="26">
        <v>425</v>
      </c>
      <c r="R79" s="26">
        <f t="shared" si="7"/>
        <v>8075</v>
      </c>
      <c r="S79" s="26">
        <v>1480</v>
      </c>
      <c r="T79" s="1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</row>
    <row r="80" spans="2:44" ht="72" thickBot="1">
      <c r="B80" s="20">
        <v>57</v>
      </c>
      <c r="C80" s="21">
        <v>29</v>
      </c>
      <c r="D80" s="21" t="s">
        <v>146</v>
      </c>
      <c r="E80" s="21" t="s">
        <v>147</v>
      </c>
      <c r="F80" s="21" t="s">
        <v>7</v>
      </c>
      <c r="G80" s="21"/>
      <c r="H80" s="27">
        <v>0</v>
      </c>
      <c r="I80" s="27">
        <v>6967.74</v>
      </c>
      <c r="J80" s="27"/>
      <c r="K80" s="27">
        <v>0</v>
      </c>
      <c r="L80" s="27">
        <v>0</v>
      </c>
      <c r="M80" s="27">
        <v>0</v>
      </c>
      <c r="N80" s="27"/>
      <c r="O80" s="27"/>
      <c r="P80" s="27">
        <f t="shared" si="3"/>
        <v>6967.74</v>
      </c>
      <c r="Q80" s="27">
        <v>348.387</v>
      </c>
      <c r="R80" s="27">
        <f t="shared" si="7"/>
        <v>6619.3530000000001</v>
      </c>
      <c r="S80" s="27">
        <v>0</v>
      </c>
      <c r="T80" s="22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</row>
    <row r="81" spans="2:44">
      <c r="B81" s="4"/>
      <c r="C81" s="4"/>
      <c r="D81" s="4"/>
      <c r="E81" s="4"/>
      <c r="F81" s="4"/>
      <c r="G81" s="3"/>
      <c r="H81" s="3"/>
      <c r="I81" s="3"/>
      <c r="J81" s="3"/>
      <c r="K81" s="3"/>
      <c r="L81" s="3"/>
      <c r="M81" s="3"/>
      <c r="N81" s="3"/>
      <c r="O81" s="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</row>
    <row r="82" spans="2:44">
      <c r="B82" s="4"/>
      <c r="C82" s="4"/>
      <c r="D82" s="4"/>
      <c r="E82" s="4"/>
      <c r="F82" s="4"/>
      <c r="G82" s="3"/>
      <c r="H82" s="3"/>
      <c r="I82" s="3"/>
      <c r="J82" s="3"/>
      <c r="K82" s="3"/>
      <c r="L82" s="3"/>
      <c r="M82" s="3"/>
      <c r="N82" s="3"/>
      <c r="O82" s="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</row>
    <row r="83" spans="2:44">
      <c r="B83" s="4"/>
      <c r="C83" s="4"/>
      <c r="D83" s="4"/>
      <c r="E83" s="4"/>
      <c r="F83" s="4"/>
      <c r="G83" s="3"/>
      <c r="H83" s="3"/>
      <c r="I83" s="3"/>
      <c r="J83" s="3"/>
      <c r="K83" s="3"/>
      <c r="L83" s="3"/>
      <c r="M83" s="3"/>
      <c r="N83" s="3"/>
      <c r="O83" s="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</row>
    <row r="84" spans="2:44">
      <c r="B84" s="4"/>
      <c r="C84" s="4"/>
      <c r="D84" s="4"/>
      <c r="E84" s="4"/>
      <c r="F84" s="4"/>
      <c r="G84" s="3"/>
      <c r="H84" s="3"/>
      <c r="I84" s="3"/>
      <c r="J84" s="3"/>
      <c r="K84" s="3"/>
      <c r="L84" s="3"/>
      <c r="M84" s="3"/>
      <c r="N84" s="3"/>
      <c r="O84" s="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</row>
    <row r="85" spans="2:44">
      <c r="B85" s="4"/>
      <c r="C85" s="4"/>
      <c r="D85" s="4"/>
      <c r="E85" s="4"/>
      <c r="F85" s="4"/>
      <c r="G85" s="3"/>
      <c r="H85" s="3"/>
      <c r="I85" s="3"/>
      <c r="J85" s="3"/>
      <c r="K85" s="3"/>
      <c r="L85" s="3"/>
      <c r="M85" s="3"/>
      <c r="N85" s="3"/>
      <c r="O85" s="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</row>
    <row r="86" spans="2:44">
      <c r="B86" s="4"/>
      <c r="C86" s="4"/>
      <c r="D86" s="4"/>
      <c r="E86" s="4"/>
      <c r="F86" s="4"/>
      <c r="G86" s="3"/>
      <c r="H86" s="3"/>
      <c r="I86" s="3"/>
      <c r="J86" s="3"/>
      <c r="K86" s="3"/>
      <c r="L86" s="3"/>
      <c r="M86" s="3"/>
      <c r="N86" s="3"/>
      <c r="O86" s="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</row>
    <row r="87" spans="2:44">
      <c r="B87" s="4"/>
      <c r="C87" s="4"/>
      <c r="D87" s="4"/>
      <c r="E87" s="4"/>
      <c r="F87" s="4"/>
      <c r="G87" s="3"/>
      <c r="H87" s="3"/>
      <c r="I87" s="3"/>
      <c r="J87" s="3"/>
      <c r="K87" s="3"/>
      <c r="L87" s="3"/>
      <c r="M87" s="3"/>
      <c r="N87" s="3"/>
      <c r="O87" s="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</row>
    <row r="88" spans="2:44">
      <c r="B88" s="4"/>
      <c r="C88" s="4"/>
      <c r="D88" s="4"/>
      <c r="E88" s="4"/>
      <c r="F88" s="4"/>
      <c r="G88" s="3"/>
      <c r="H88" s="3"/>
      <c r="I88" s="3"/>
      <c r="J88" s="3"/>
      <c r="K88" s="3"/>
      <c r="L88" s="3"/>
      <c r="M88" s="3"/>
      <c r="N88" s="3"/>
      <c r="O88" s="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</row>
    <row r="89" spans="2:44">
      <c r="B89" s="4"/>
      <c r="C89" s="4"/>
      <c r="D89" s="4"/>
      <c r="E89" s="4"/>
      <c r="F89" s="4"/>
      <c r="G89" s="3"/>
      <c r="H89" s="3"/>
      <c r="I89" s="3"/>
      <c r="J89" s="3"/>
      <c r="K89" s="3"/>
      <c r="L89" s="3"/>
      <c r="M89" s="3"/>
      <c r="N89" s="3"/>
      <c r="O89" s="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</row>
    <row r="90" spans="2:44">
      <c r="B90" s="4"/>
      <c r="C90" s="4"/>
      <c r="D90" s="4"/>
      <c r="E90" s="4"/>
      <c r="F90" s="4"/>
      <c r="G90" s="3"/>
      <c r="H90" s="3"/>
      <c r="I90" s="3"/>
      <c r="J90" s="3"/>
      <c r="K90" s="3"/>
      <c r="L90" s="3"/>
      <c r="M90" s="3"/>
      <c r="N90" s="3"/>
      <c r="O90" s="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</row>
    <row r="91" spans="2:44">
      <c r="B91" s="4"/>
      <c r="C91" s="4"/>
      <c r="D91" s="4"/>
      <c r="E91" s="4"/>
      <c r="F91" s="4"/>
      <c r="G91" s="3"/>
      <c r="H91" s="3"/>
      <c r="I91" s="3"/>
      <c r="J91" s="3"/>
      <c r="K91" s="3"/>
      <c r="L91" s="3"/>
      <c r="M91" s="3"/>
      <c r="N91" s="3"/>
      <c r="O91" s="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</row>
    <row r="92" spans="2:44">
      <c r="B92" s="4"/>
      <c r="C92" s="4"/>
      <c r="D92" s="4"/>
      <c r="E92" s="4"/>
      <c r="F92" s="4"/>
      <c r="G92" s="3"/>
      <c r="H92" s="3"/>
      <c r="I92" s="3"/>
      <c r="J92" s="3"/>
      <c r="K92" s="3"/>
      <c r="L92" s="3"/>
      <c r="M92" s="3"/>
      <c r="N92" s="3"/>
      <c r="O92" s="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</row>
    <row r="93" spans="2:44">
      <c r="B93" s="4"/>
      <c r="C93" s="4"/>
      <c r="D93" s="4"/>
      <c r="E93" s="4"/>
      <c r="F93" s="4"/>
      <c r="G93" s="3"/>
      <c r="H93" s="3"/>
      <c r="I93" s="3"/>
      <c r="J93" s="3"/>
      <c r="K93" s="3"/>
      <c r="L93" s="3"/>
      <c r="M93" s="3"/>
      <c r="N93" s="3"/>
      <c r="O93" s="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</row>
    <row r="94" spans="2:44">
      <c r="B94" s="4"/>
      <c r="C94" s="4"/>
      <c r="D94" s="4"/>
      <c r="E94" s="4"/>
      <c r="F94" s="4"/>
      <c r="G94" s="3"/>
      <c r="H94" s="3"/>
      <c r="I94" s="3"/>
      <c r="J94" s="3"/>
      <c r="K94" s="3"/>
      <c r="L94" s="3"/>
      <c r="M94" s="3"/>
      <c r="N94" s="3"/>
      <c r="O94" s="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</row>
    <row r="95" spans="2:44">
      <c r="B95" s="4"/>
      <c r="C95" s="4"/>
      <c r="D95" s="4"/>
      <c r="E95" s="4"/>
      <c r="F95" s="4"/>
      <c r="G95" s="3"/>
      <c r="H95" s="3"/>
      <c r="I95" s="3"/>
      <c r="J95" s="3"/>
      <c r="K95" s="3"/>
      <c r="L95" s="3"/>
      <c r="M95" s="3"/>
      <c r="N95" s="3"/>
      <c r="O95" s="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</row>
    <row r="96" spans="2:44">
      <c r="B96" s="4"/>
      <c r="C96" s="4"/>
      <c r="D96" s="4"/>
      <c r="E96" s="4"/>
      <c r="F96" s="4"/>
      <c r="G96" s="3"/>
      <c r="H96" s="3"/>
      <c r="I96" s="3"/>
      <c r="J96" s="3"/>
      <c r="K96" s="3"/>
      <c r="L96" s="3"/>
      <c r="M96" s="3"/>
      <c r="N96" s="3"/>
      <c r="O96" s="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</row>
    <row r="97" spans="2:44">
      <c r="B97" s="4"/>
      <c r="C97" s="4"/>
      <c r="D97" s="4"/>
      <c r="E97" s="4"/>
      <c r="F97" s="4"/>
      <c r="G97" s="3"/>
      <c r="H97" s="3"/>
      <c r="I97" s="3"/>
      <c r="J97" s="3"/>
      <c r="K97" s="3"/>
      <c r="L97" s="3"/>
      <c r="M97" s="3"/>
      <c r="N97" s="3"/>
      <c r="O97" s="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</row>
    <row r="98" spans="2:44">
      <c r="B98" s="4"/>
      <c r="C98" s="4"/>
      <c r="D98" s="4"/>
      <c r="E98" s="4"/>
      <c r="F98" s="4"/>
      <c r="G98" s="3"/>
      <c r="H98" s="3"/>
      <c r="I98" s="3"/>
      <c r="J98" s="3"/>
      <c r="K98" s="3"/>
      <c r="L98" s="3"/>
      <c r="M98" s="3"/>
      <c r="N98" s="3"/>
      <c r="O98" s="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</row>
    <row r="99" spans="2:44">
      <c r="B99" s="4"/>
      <c r="C99" s="4"/>
      <c r="D99" s="4"/>
      <c r="E99" s="4"/>
      <c r="F99" s="4"/>
      <c r="G99" s="3"/>
      <c r="H99" s="3"/>
      <c r="I99" s="3"/>
      <c r="J99" s="3"/>
      <c r="K99" s="3"/>
      <c r="L99" s="3"/>
      <c r="M99" s="3"/>
      <c r="N99" s="3"/>
      <c r="O99" s="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</row>
    <row r="100" spans="2:44">
      <c r="B100" s="4"/>
      <c r="C100" s="4"/>
      <c r="D100" s="4"/>
      <c r="E100" s="4"/>
      <c r="F100" s="4"/>
      <c r="G100" s="3"/>
      <c r="H100" s="3"/>
      <c r="I100" s="3"/>
      <c r="J100" s="3"/>
      <c r="K100" s="3"/>
      <c r="L100" s="3"/>
      <c r="M100" s="3"/>
      <c r="N100" s="3"/>
      <c r="O100" s="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</row>
    <row r="101" spans="2:44">
      <c r="B101" s="4"/>
      <c r="C101" s="4"/>
      <c r="D101" s="4"/>
      <c r="E101" s="4"/>
      <c r="F101" s="4"/>
      <c r="G101" s="3"/>
      <c r="H101" s="3"/>
      <c r="I101" s="3"/>
      <c r="J101" s="3"/>
      <c r="K101" s="3"/>
      <c r="L101" s="3"/>
      <c r="M101" s="3"/>
      <c r="N101" s="3"/>
      <c r="O101" s="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</row>
    <row r="102" spans="2:44">
      <c r="B102" s="4"/>
      <c r="C102" s="4"/>
      <c r="D102" s="4"/>
      <c r="E102" s="4"/>
      <c r="F102" s="4"/>
      <c r="G102" s="3"/>
      <c r="H102" s="3"/>
      <c r="I102" s="3"/>
      <c r="J102" s="3"/>
      <c r="K102" s="3"/>
      <c r="L102" s="3"/>
      <c r="M102" s="3"/>
      <c r="N102" s="3"/>
      <c r="O102" s="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</row>
    <row r="103" spans="2:44">
      <c r="B103" s="4"/>
      <c r="C103" s="4"/>
      <c r="D103" s="4"/>
      <c r="E103" s="4"/>
      <c r="F103" s="4"/>
      <c r="G103" s="3"/>
      <c r="H103" s="3"/>
      <c r="I103" s="3"/>
      <c r="J103" s="3"/>
      <c r="K103" s="3"/>
      <c r="L103" s="3"/>
      <c r="M103" s="3"/>
      <c r="N103" s="3"/>
      <c r="O103" s="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</row>
    <row r="104" spans="2:44">
      <c r="B104" s="4"/>
      <c r="C104" s="4"/>
      <c r="D104" s="4"/>
      <c r="E104" s="4"/>
      <c r="F104" s="4"/>
      <c r="G104" s="3"/>
      <c r="H104" s="3"/>
      <c r="I104" s="3"/>
      <c r="J104" s="3"/>
      <c r="K104" s="3"/>
      <c r="L104" s="3"/>
      <c r="M104" s="3"/>
      <c r="N104" s="3"/>
      <c r="O104" s="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</row>
    <row r="105" spans="2:44">
      <c r="B105" s="4"/>
      <c r="C105" s="4"/>
      <c r="D105" s="4"/>
      <c r="E105" s="4"/>
      <c r="F105" s="4"/>
      <c r="G105" s="3"/>
      <c r="H105" s="3"/>
      <c r="I105" s="3"/>
      <c r="J105" s="3"/>
      <c r="K105" s="3"/>
      <c r="L105" s="3"/>
      <c r="M105" s="3"/>
      <c r="N105" s="3"/>
      <c r="O105" s="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</row>
    <row r="106" spans="2:44">
      <c r="B106" s="4"/>
      <c r="C106" s="4"/>
      <c r="D106" s="4"/>
      <c r="E106" s="4"/>
      <c r="F106" s="4"/>
      <c r="G106" s="3"/>
      <c r="H106" s="3"/>
      <c r="I106" s="3"/>
      <c r="J106" s="3"/>
      <c r="K106" s="3"/>
      <c r="L106" s="3"/>
      <c r="M106" s="3"/>
      <c r="N106" s="3"/>
      <c r="O106" s="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</row>
    <row r="107" spans="2:44">
      <c r="B107" s="4"/>
      <c r="C107" s="4"/>
      <c r="D107" s="4"/>
      <c r="E107" s="4"/>
      <c r="F107" s="4"/>
      <c r="G107" s="3"/>
      <c r="H107" s="3"/>
      <c r="I107" s="3"/>
      <c r="J107" s="3"/>
      <c r="K107" s="3"/>
      <c r="L107" s="3"/>
      <c r="M107" s="3"/>
      <c r="N107" s="3"/>
      <c r="O107" s="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</row>
    <row r="108" spans="2:44">
      <c r="B108" s="4"/>
      <c r="C108" s="4"/>
      <c r="D108" s="4"/>
      <c r="E108" s="4"/>
      <c r="F108" s="4"/>
      <c r="G108" s="3"/>
      <c r="H108" s="3"/>
      <c r="I108" s="3"/>
      <c r="J108" s="3"/>
      <c r="K108" s="3"/>
      <c r="L108" s="3"/>
      <c r="M108" s="3"/>
      <c r="N108" s="3"/>
      <c r="O108" s="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</row>
    <row r="109" spans="2:44">
      <c r="B109" s="4"/>
      <c r="C109" s="4"/>
      <c r="D109" s="4"/>
      <c r="E109" s="4"/>
      <c r="F109" s="4"/>
      <c r="G109" s="3"/>
      <c r="H109" s="3"/>
      <c r="I109" s="3"/>
      <c r="J109" s="3"/>
      <c r="K109" s="3"/>
      <c r="L109" s="3"/>
      <c r="M109" s="3"/>
      <c r="N109" s="3"/>
      <c r="O109" s="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</row>
    <row r="110" spans="2:44">
      <c r="B110" s="4"/>
      <c r="C110" s="4"/>
      <c r="D110" s="4"/>
      <c r="E110" s="4"/>
      <c r="F110" s="4"/>
      <c r="G110" s="3"/>
      <c r="H110" s="3"/>
      <c r="I110" s="3"/>
      <c r="J110" s="3"/>
      <c r="K110" s="3"/>
      <c r="L110" s="3"/>
      <c r="M110" s="3"/>
      <c r="N110" s="3"/>
      <c r="O110" s="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</row>
    <row r="111" spans="2:44">
      <c r="B111" s="4"/>
      <c r="C111" s="4"/>
      <c r="D111" s="4"/>
      <c r="E111" s="4"/>
      <c r="F111" s="4"/>
      <c r="G111" s="3"/>
      <c r="H111" s="3"/>
      <c r="I111" s="3"/>
      <c r="J111" s="3"/>
      <c r="K111" s="3"/>
      <c r="L111" s="3"/>
      <c r="M111" s="3"/>
      <c r="N111" s="3"/>
      <c r="O111" s="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</row>
    <row r="112" spans="2:44">
      <c r="B112" s="4"/>
      <c r="C112" s="4"/>
      <c r="D112" s="4"/>
      <c r="E112" s="4"/>
      <c r="F112" s="4"/>
      <c r="G112" s="3"/>
      <c r="H112" s="3"/>
      <c r="I112" s="3"/>
      <c r="J112" s="3"/>
      <c r="K112" s="3"/>
      <c r="L112" s="3"/>
      <c r="M112" s="3"/>
      <c r="N112" s="3"/>
      <c r="O112" s="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</row>
    <row r="113" spans="2:44">
      <c r="B113" s="4"/>
      <c r="C113" s="4"/>
      <c r="D113" s="4"/>
      <c r="E113" s="4"/>
      <c r="F113" s="4"/>
      <c r="G113" s="3"/>
      <c r="H113" s="3"/>
      <c r="I113" s="3"/>
      <c r="J113" s="3"/>
      <c r="K113" s="3"/>
      <c r="L113" s="3"/>
      <c r="M113" s="3"/>
      <c r="N113" s="3"/>
      <c r="O113" s="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</row>
    <row r="114" spans="2:44">
      <c r="B114" s="4"/>
      <c r="C114" s="4"/>
      <c r="D114" s="4"/>
      <c r="E114" s="4"/>
      <c r="F114" s="4"/>
      <c r="G114" s="3"/>
      <c r="H114" s="3"/>
      <c r="I114" s="3"/>
      <c r="J114" s="3"/>
      <c r="K114" s="3"/>
      <c r="L114" s="3"/>
      <c r="M114" s="3"/>
      <c r="N114" s="3"/>
      <c r="O114" s="3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</row>
    <row r="115" spans="2:44">
      <c r="B115" s="4"/>
      <c r="C115" s="4"/>
      <c r="D115" s="4"/>
      <c r="E115" s="4"/>
      <c r="F115" s="4"/>
      <c r="G115" s="3"/>
      <c r="H115" s="3"/>
      <c r="I115" s="3"/>
      <c r="J115" s="3"/>
      <c r="K115" s="3"/>
      <c r="L115" s="3"/>
      <c r="M115" s="3"/>
      <c r="N115" s="3"/>
      <c r="O115" s="3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</row>
    <row r="116" spans="2:44">
      <c r="B116" s="4"/>
      <c r="C116" s="4"/>
      <c r="D116" s="4"/>
      <c r="E116" s="4"/>
      <c r="F116" s="4"/>
      <c r="G116" s="3"/>
      <c r="H116" s="3"/>
      <c r="I116" s="3"/>
      <c r="J116" s="3"/>
      <c r="K116" s="3"/>
      <c r="L116" s="3"/>
      <c r="M116" s="3"/>
      <c r="N116" s="3"/>
      <c r="O116" s="3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</row>
    <row r="117" spans="2:44">
      <c r="B117" s="4"/>
      <c r="C117" s="4"/>
      <c r="D117" s="4"/>
      <c r="E117" s="4"/>
      <c r="F117" s="4"/>
      <c r="G117" s="3"/>
      <c r="H117" s="3"/>
      <c r="I117" s="3"/>
      <c r="J117" s="3"/>
      <c r="K117" s="3"/>
      <c r="L117" s="3"/>
      <c r="M117" s="3"/>
      <c r="N117" s="3"/>
      <c r="O117" s="3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</row>
    <row r="118" spans="2:44">
      <c r="B118" s="4"/>
      <c r="C118" s="4"/>
      <c r="D118" s="4"/>
      <c r="E118" s="4"/>
      <c r="F118" s="4"/>
      <c r="G118" s="3"/>
      <c r="H118" s="3"/>
      <c r="I118" s="3"/>
      <c r="J118" s="3"/>
      <c r="K118" s="3"/>
      <c r="L118" s="3"/>
      <c r="M118" s="3"/>
      <c r="N118" s="3"/>
      <c r="O118" s="3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</row>
    <row r="119" spans="2:44">
      <c r="B119" s="4"/>
      <c r="C119" s="4"/>
      <c r="D119" s="4"/>
      <c r="E119" s="4"/>
      <c r="F119" s="4"/>
      <c r="G119" s="3"/>
      <c r="H119" s="3"/>
      <c r="I119" s="3"/>
      <c r="J119" s="3"/>
      <c r="K119" s="3"/>
      <c r="L119" s="3"/>
      <c r="M119" s="3"/>
      <c r="N119" s="3"/>
      <c r="O119" s="3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</row>
    <row r="120" spans="2:44">
      <c r="B120" s="4"/>
      <c r="C120" s="4"/>
      <c r="D120" s="4"/>
      <c r="E120" s="4"/>
      <c r="F120" s="4"/>
      <c r="G120" s="3"/>
      <c r="H120" s="3"/>
      <c r="I120" s="3"/>
      <c r="J120" s="3"/>
      <c r="K120" s="3"/>
      <c r="L120" s="3"/>
      <c r="M120" s="3"/>
      <c r="N120" s="3"/>
      <c r="O120" s="3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</row>
    <row r="121" spans="2:44">
      <c r="B121" s="4"/>
      <c r="C121" s="4"/>
      <c r="D121" s="4"/>
      <c r="E121" s="4"/>
      <c r="F121" s="4"/>
      <c r="G121" s="3"/>
      <c r="H121" s="3"/>
      <c r="I121" s="3"/>
      <c r="J121" s="3"/>
      <c r="K121" s="3"/>
      <c r="L121" s="3"/>
      <c r="M121" s="3"/>
      <c r="N121" s="3"/>
      <c r="O121" s="3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</row>
    <row r="122" spans="2:44">
      <c r="B122" s="4"/>
      <c r="C122" s="4"/>
      <c r="D122" s="4"/>
      <c r="E122" s="4"/>
      <c r="F122" s="4"/>
      <c r="G122" s="3"/>
      <c r="H122" s="3"/>
      <c r="I122" s="3"/>
      <c r="J122" s="3"/>
      <c r="K122" s="3"/>
      <c r="L122" s="3"/>
      <c r="M122" s="3"/>
      <c r="N122" s="3"/>
      <c r="O122" s="3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</row>
    <row r="123" spans="2:44">
      <c r="B123" s="4"/>
      <c r="C123" s="4"/>
      <c r="D123" s="4"/>
      <c r="E123" s="4"/>
      <c r="F123" s="4"/>
      <c r="G123" s="3"/>
      <c r="H123" s="3"/>
      <c r="I123" s="3"/>
      <c r="J123" s="3"/>
      <c r="K123" s="3"/>
      <c r="L123" s="3"/>
      <c r="M123" s="3"/>
      <c r="N123" s="3"/>
      <c r="O123" s="3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</row>
    <row r="124" spans="2:44">
      <c r="B124" s="4"/>
      <c r="C124" s="4"/>
      <c r="D124" s="4"/>
      <c r="E124" s="4"/>
      <c r="F124" s="4"/>
      <c r="G124" s="3"/>
      <c r="H124" s="3"/>
      <c r="I124" s="3"/>
      <c r="J124" s="3"/>
      <c r="K124" s="3"/>
      <c r="L124" s="3"/>
      <c r="M124" s="3"/>
      <c r="N124" s="3"/>
      <c r="O124" s="3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</row>
    <row r="125" spans="2:44">
      <c r="B125" s="4"/>
      <c r="C125" s="4"/>
      <c r="D125" s="4"/>
      <c r="E125" s="4"/>
      <c r="F125" s="4"/>
      <c r="G125" s="3"/>
      <c r="H125" s="3"/>
      <c r="I125" s="3"/>
      <c r="J125" s="3"/>
      <c r="K125" s="3"/>
      <c r="L125" s="3"/>
      <c r="M125" s="3"/>
      <c r="N125" s="3"/>
      <c r="O125" s="3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</row>
    <row r="126" spans="2:44">
      <c r="B126" s="4"/>
      <c r="C126" s="4"/>
      <c r="D126" s="4"/>
      <c r="E126" s="4"/>
      <c r="F126" s="4"/>
      <c r="G126" s="3"/>
      <c r="H126" s="3"/>
      <c r="I126" s="3"/>
      <c r="J126" s="3"/>
      <c r="K126" s="3"/>
      <c r="L126" s="3"/>
      <c r="M126" s="3"/>
      <c r="N126" s="3"/>
      <c r="O126" s="3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</row>
    <row r="127" spans="2:44">
      <c r="B127" s="4"/>
      <c r="C127" s="4"/>
      <c r="D127" s="4"/>
      <c r="E127" s="4"/>
      <c r="F127" s="4"/>
      <c r="G127" s="3"/>
      <c r="H127" s="3"/>
      <c r="I127" s="3"/>
      <c r="J127" s="3"/>
      <c r="K127" s="3"/>
      <c r="L127" s="3"/>
      <c r="M127" s="3"/>
      <c r="N127" s="3"/>
      <c r="O127" s="3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</row>
    <row r="128" spans="2:44">
      <c r="B128" s="4"/>
      <c r="C128" s="4"/>
      <c r="D128" s="4"/>
      <c r="E128" s="4"/>
      <c r="F128" s="4"/>
      <c r="G128" s="3"/>
      <c r="H128" s="3"/>
      <c r="I128" s="3"/>
      <c r="J128" s="3"/>
      <c r="K128" s="3"/>
      <c r="L128" s="3"/>
      <c r="M128" s="3"/>
      <c r="N128" s="3"/>
      <c r="O128" s="3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</row>
    <row r="129" spans="2:44">
      <c r="B129" s="4"/>
      <c r="C129" s="4"/>
      <c r="D129" s="4"/>
      <c r="E129" s="4"/>
      <c r="F129" s="4"/>
      <c r="G129" s="3"/>
      <c r="H129" s="3"/>
      <c r="I129" s="3"/>
      <c r="J129" s="3"/>
      <c r="K129" s="3"/>
      <c r="L129" s="3"/>
      <c r="M129" s="3"/>
      <c r="N129" s="3"/>
      <c r="O129" s="3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</row>
    <row r="130" spans="2:44">
      <c r="B130" s="4"/>
      <c r="C130" s="4"/>
      <c r="D130" s="4"/>
      <c r="E130" s="4"/>
      <c r="F130" s="4"/>
      <c r="G130" s="3"/>
      <c r="H130" s="3"/>
      <c r="I130" s="3"/>
      <c r="J130" s="3"/>
      <c r="K130" s="3"/>
      <c r="L130" s="3"/>
      <c r="M130" s="3"/>
      <c r="N130" s="3"/>
      <c r="O130" s="3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</row>
    <row r="131" spans="2:44">
      <c r="B131" s="4"/>
      <c r="C131" s="4"/>
      <c r="D131" s="4"/>
      <c r="E131" s="4"/>
      <c r="F131" s="4"/>
      <c r="G131" s="3"/>
      <c r="H131" s="3"/>
      <c r="I131" s="3"/>
      <c r="J131" s="3"/>
      <c r="K131" s="3"/>
      <c r="L131" s="3"/>
      <c r="M131" s="3"/>
      <c r="N131" s="3"/>
      <c r="O131" s="3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</row>
    <row r="132" spans="2:44">
      <c r="B132" s="4"/>
      <c r="C132" s="4"/>
      <c r="D132" s="4"/>
      <c r="E132" s="4"/>
      <c r="F132" s="4"/>
      <c r="G132" s="3"/>
      <c r="H132" s="3"/>
      <c r="I132" s="3"/>
      <c r="J132" s="3"/>
      <c r="K132" s="3"/>
      <c r="L132" s="3"/>
      <c r="M132" s="3"/>
      <c r="N132" s="3"/>
      <c r="O132" s="3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</row>
    <row r="133" spans="2:44">
      <c r="B133" s="4"/>
      <c r="C133" s="4"/>
      <c r="D133" s="4"/>
      <c r="E133" s="4"/>
      <c r="F133" s="4"/>
      <c r="G133" s="3"/>
      <c r="H133" s="3"/>
      <c r="I133" s="3"/>
      <c r="J133" s="3"/>
      <c r="K133" s="3"/>
      <c r="L133" s="3"/>
      <c r="M133" s="3"/>
      <c r="N133" s="3"/>
      <c r="O133" s="3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</row>
    <row r="134" spans="2:44">
      <c r="B134" s="4"/>
      <c r="C134" s="4"/>
      <c r="D134" s="4"/>
      <c r="E134" s="4"/>
      <c r="F134" s="4"/>
      <c r="G134" s="3"/>
      <c r="H134" s="3"/>
      <c r="I134" s="3"/>
      <c r="J134" s="3"/>
      <c r="K134" s="3"/>
      <c r="L134" s="3"/>
      <c r="M134" s="3"/>
      <c r="N134" s="3"/>
      <c r="O134" s="3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</row>
    <row r="135" spans="2:44">
      <c r="B135" s="4"/>
      <c r="C135" s="4"/>
      <c r="D135" s="4"/>
      <c r="E135" s="4"/>
      <c r="F135" s="4"/>
      <c r="G135" s="3"/>
      <c r="H135" s="3"/>
      <c r="I135" s="3"/>
      <c r="J135" s="3"/>
      <c r="K135" s="3"/>
      <c r="L135" s="3"/>
      <c r="M135" s="3"/>
      <c r="N135" s="3"/>
      <c r="O135" s="3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</row>
    <row r="136" spans="2:44">
      <c r="B136" s="4"/>
      <c r="C136" s="4"/>
      <c r="D136" s="4"/>
      <c r="E136" s="4"/>
      <c r="F136" s="4"/>
      <c r="G136" s="3"/>
      <c r="H136" s="3"/>
      <c r="I136" s="3"/>
      <c r="J136" s="3"/>
      <c r="K136" s="3"/>
      <c r="L136" s="3"/>
      <c r="M136" s="3"/>
      <c r="N136" s="3"/>
      <c r="O136" s="3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</row>
    <row r="137" spans="2:44">
      <c r="B137" s="4"/>
      <c r="C137" s="4"/>
      <c r="D137" s="4"/>
      <c r="E137" s="4"/>
      <c r="F137" s="4"/>
      <c r="G137" s="3"/>
      <c r="H137" s="3"/>
      <c r="I137" s="3"/>
      <c r="J137" s="3"/>
      <c r="K137" s="3"/>
      <c r="L137" s="3"/>
      <c r="M137" s="3"/>
      <c r="N137" s="3"/>
      <c r="O137" s="3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</row>
    <row r="138" spans="2:44">
      <c r="B138" s="4"/>
      <c r="C138" s="4"/>
      <c r="D138" s="4"/>
      <c r="E138" s="4"/>
      <c r="F138" s="4"/>
      <c r="G138" s="3"/>
      <c r="H138" s="3"/>
      <c r="I138" s="3"/>
      <c r="J138" s="3"/>
      <c r="K138" s="3"/>
      <c r="L138" s="3"/>
      <c r="M138" s="3"/>
      <c r="N138" s="3"/>
      <c r="O138" s="3"/>
    </row>
    <row r="139" spans="2:44">
      <c r="B139" s="4"/>
      <c r="C139" s="4"/>
      <c r="D139" s="4"/>
      <c r="E139" s="4"/>
      <c r="F139" s="4"/>
      <c r="G139" s="3"/>
      <c r="H139" s="3"/>
      <c r="I139" s="3"/>
      <c r="J139" s="3"/>
      <c r="K139" s="3"/>
      <c r="L139" s="3"/>
      <c r="M139" s="3"/>
      <c r="N139" s="3"/>
      <c r="O139" s="3"/>
    </row>
    <row r="140" spans="2:44">
      <c r="B140" s="4"/>
      <c r="C140" s="4"/>
      <c r="D140" s="4"/>
      <c r="E140" s="4"/>
      <c r="F140" s="4"/>
      <c r="G140" s="3"/>
      <c r="H140" s="3"/>
      <c r="I140" s="3"/>
      <c r="J140" s="3"/>
      <c r="K140" s="3"/>
      <c r="L140" s="3"/>
      <c r="M140" s="3"/>
      <c r="N140" s="3"/>
      <c r="O140" s="3"/>
    </row>
  </sheetData>
  <autoFilter ref="B23:T77" xr:uid="{00000000-0009-0000-0000-000002000000}">
    <sortState ref="B24:T77">
      <sortCondition ref="D23:D77"/>
    </sortState>
  </autoFilter>
  <mergeCells count="18">
    <mergeCell ref="B17:D17"/>
    <mergeCell ref="E17:T17"/>
    <mergeCell ref="B14:D14"/>
    <mergeCell ref="E14:T14"/>
    <mergeCell ref="B15:D15"/>
    <mergeCell ref="E15:T15"/>
    <mergeCell ref="B16:D16"/>
    <mergeCell ref="B22:T22"/>
    <mergeCell ref="B18:D18"/>
    <mergeCell ref="E18:T18"/>
    <mergeCell ref="B19:D19"/>
    <mergeCell ref="E19:T19"/>
    <mergeCell ref="E16:T16"/>
    <mergeCell ref="B13:D13"/>
    <mergeCell ref="B9:T9"/>
    <mergeCell ref="B10:T10"/>
    <mergeCell ref="B11:T11"/>
    <mergeCell ref="E13:T13"/>
  </mergeCells>
  <phoneticPr fontId="8" type="noConversion"/>
  <pageMargins left="0.23622047244094491" right="0.23622047244094491" top="0.15748031496062992" bottom="0.74803149606299213" header="0" footer="0.31496062992125984"/>
  <pageSetup scale="20" fitToHeight="0" orientation="landscape" horizontalDpi="4294967293" r:id="rId1"/>
  <ignoredErrors>
    <ignoredError sqref="C24 C28:D35 C25:C27 C36:C72 C73:C8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 4 - REMUNERACIONES DE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UDISE</cp:lastModifiedBy>
  <cp:lastPrinted>2026-09-04T20:39:58Z</cp:lastPrinted>
  <dcterms:created xsi:type="dcterms:W3CDTF">2019-07-17T20:42:38Z</dcterms:created>
  <dcterms:modified xsi:type="dcterms:W3CDTF">2026-09-10T15:56:03Z</dcterms:modified>
</cp:coreProperties>
</file>